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quotation/output/生产系统/"/>
    </mc:Choice>
  </mc:AlternateContent>
  <xr:revisionPtr revIDLastSave="0" documentId="11_2843ED2720D49D46D2A26B54456D14F0F41A973A" xr6:coauthVersionLast="47" xr6:coauthVersionMax="47" xr10:uidLastSave="{00000000-0000-0000-0000-000000000000}"/>
  <bookViews>
    <workbookView xWindow="0" yWindow="600" windowWidth="51200" windowHeight="26680" xr2:uid="{00000000-000D-0000-FFFF-FFFF00000000}"/>
  </bookViews>
  <sheets>
    <sheet name="报价汇总" sheetId="1" r:id="rId1"/>
    <sheet name="报价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" l="1"/>
  <c r="D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7" i="1"/>
  <c r="E8" i="1" s="1"/>
  <c r="D7" i="1"/>
  <c r="E6" i="1"/>
  <c r="D6" i="1"/>
  <c r="D8" i="1" s="1"/>
  <c r="E5" i="1"/>
  <c r="D5" i="1"/>
  <c r="E4" i="1"/>
  <c r="D4" i="1"/>
</calcChain>
</file>

<file path=xl/sharedStrings.xml><?xml version="1.0" encoding="utf-8"?>
<sst xmlns="http://schemas.openxmlformats.org/spreadsheetml/2006/main" count="49" uniqueCount="40">
  <si>
    <t>生产系统增补报价汇总</t>
  </si>
  <si>
    <t>序号</t>
  </si>
  <si>
    <t>功能 / 模块</t>
  </si>
  <si>
    <t>范围说明</t>
  </si>
  <si>
    <t>人天</t>
  </si>
  <si>
    <t>金额（元）</t>
  </si>
  <si>
    <t>报表系统</t>
  </si>
  <si>
    <t>岗位操作记录、多工段统计分析、AI操作记录报表</t>
  </si>
  <si>
    <t>批次管理</t>
  </si>
  <si>
    <t>跨工段批次关联、新增工段批次记录与统计</t>
  </si>
  <si>
    <t>AI模型（三工段）</t>
  </si>
  <si>
    <t>水处理、二洗工段模型训练调优、反向寻优、DCS接入，成本目标优化</t>
  </si>
  <si>
    <t>测试与交付</t>
  </si>
  <si>
    <t>新增工段联调与UAT</t>
  </si>
  <si>
    <t>合计</t>
  </si>
  <si>
    <t>生产系统增补报价单</t>
  </si>
  <si>
    <t>类别</t>
  </si>
  <si>
    <t>功能模块 / 工作项</t>
  </si>
  <si>
    <t>岗位操作记录报表（净化/水处理/二洗，替代手工记录）</t>
  </si>
  <si>
    <t>多工段数据统计分析（班次/日/月汇总、工段对比）</t>
  </si>
  <si>
    <t>AI操作记录报表（介入次数、调整参数、采纳情况、调整前后指标对比）</t>
  </si>
  <si>
    <t>现有日报表、趋势、合格率分析扩展到水处理、二洗工段</t>
  </si>
  <si>
    <t>新增工段采集点位接入与历史数据补录（水处理、二洗）</t>
  </si>
  <si>
    <t>跨工段批次关联（净化→水处理→二洗物料流转追溯）</t>
  </si>
  <si>
    <t>水处理工段批次配置与过程数据记录（复用框架，仅算差异）</t>
  </si>
  <si>
    <t>二洗工段批次配置与过程数据记录（复用框架，仅算差异）</t>
  </si>
  <si>
    <t>各工段批次统计（产量、合格率、生产周期）</t>
  </si>
  <si>
    <t>原料、设备、人员基础资料管理（复用）</t>
  </si>
  <si>
    <t>水处理工段数据清洗与特征提取</t>
  </si>
  <si>
    <t>水处理工段指标预测模型训练与调优</t>
  </si>
  <si>
    <t>水处理工段工艺-指标关联模型与反向寻优适配</t>
  </si>
  <si>
    <t>水处理工段DCS控制接入（点位、安全约束、方案生成）</t>
  </si>
  <si>
    <t>水处理工段训练/推理数据集构建</t>
  </si>
  <si>
    <t>二洗工段数据清洗与特征提取</t>
  </si>
  <si>
    <t>二洗工段指标预测模型训练与调优</t>
  </si>
  <si>
    <t>二洗工段工艺-指标关联模型与反向寻优适配</t>
  </si>
  <si>
    <t>二洗工段DCS控制接入（点位、安全约束、方案生成）</t>
  </si>
  <si>
    <t>二洗工段训练/推理数据集构建</t>
  </si>
  <si>
    <t>成本/能耗指标纳入优化目标（多目标寻优）</t>
  </si>
  <si>
    <t>三工段模型持续训练与优化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</si>
</sst>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5"/>
      <color rgb="FFFFFFFF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name val="Microsoft YaHei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C6E0B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3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1"/>
    </sheetView>
  </sheetViews>
  <sheetFormatPr baseColWidth="10" defaultColWidth="8.83203125" defaultRowHeight="14"/>
  <cols>
    <col min="1" max="1" width="6" customWidth="1"/>
    <col min="2" max="2" width="18" customWidth="1"/>
    <col min="3" max="3" width="50" customWidth="1"/>
    <col min="4" max="4" width="10" customWidth="1"/>
    <col min="5" max="5" width="16" customWidth="1"/>
  </cols>
  <sheetData>
    <row r="1" spans="1:5" ht="34" customHeight="1">
      <c r="A1" s="7" t="s">
        <v>0</v>
      </c>
      <c r="B1" s="8"/>
      <c r="C1" s="8"/>
      <c r="D1" s="8"/>
      <c r="E1" s="8"/>
    </row>
    <row r="3" spans="1:5" ht="2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8">
      <c r="A4" s="2">
        <v>1</v>
      </c>
      <c r="B4" s="2" t="s">
        <v>6</v>
      </c>
      <c r="C4" s="3" t="s">
        <v>7</v>
      </c>
      <c r="D4" s="4">
        <f>SUM(报价明细!D4:D7)</f>
        <v>19</v>
      </c>
      <c r="E4" s="4">
        <f>SUM(报价明细!E4:E7)</f>
        <v>22800</v>
      </c>
    </row>
    <row r="5" spans="1:5" ht="18">
      <c r="A5" s="2">
        <v>2</v>
      </c>
      <c r="B5" s="2" t="s">
        <v>8</v>
      </c>
      <c r="C5" s="3" t="s">
        <v>9</v>
      </c>
      <c r="D5" s="4">
        <f>SUM(报价明细!D8:D13)</f>
        <v>20</v>
      </c>
      <c r="E5" s="4">
        <f>SUM(报价明细!E8:E13)</f>
        <v>24000</v>
      </c>
    </row>
    <row r="6" spans="1:5" ht="36">
      <c r="A6" s="2">
        <v>3</v>
      </c>
      <c r="B6" s="2" t="s">
        <v>10</v>
      </c>
      <c r="C6" s="3" t="s">
        <v>11</v>
      </c>
      <c r="D6" s="4">
        <f>SUM(报价明细!D14:D25)</f>
        <v>52</v>
      </c>
      <c r="E6" s="4">
        <f>SUM(报价明细!E14:E25)</f>
        <v>62400</v>
      </c>
    </row>
    <row r="7" spans="1:5" ht="18">
      <c r="A7" s="2">
        <v>4</v>
      </c>
      <c r="B7" s="2" t="s">
        <v>12</v>
      </c>
      <c r="C7" s="3" t="s">
        <v>13</v>
      </c>
      <c r="D7" s="4">
        <f>SUM(报价明细!D26:D26)</f>
        <v>8</v>
      </c>
      <c r="E7" s="4">
        <f>SUM(报价明细!E26:E26)</f>
        <v>9600</v>
      </c>
    </row>
    <row r="8" spans="1:5" ht="17">
      <c r="A8" s="9" t="s">
        <v>14</v>
      </c>
      <c r="B8" s="9"/>
      <c r="C8" s="9"/>
      <c r="D8" s="5">
        <f>SUM(D4:D7)</f>
        <v>99</v>
      </c>
      <c r="E8" s="5">
        <f>SUM(E4:E7)</f>
        <v>118800</v>
      </c>
    </row>
  </sheetData>
  <mergeCells count="2">
    <mergeCell ref="A1:E1"/>
    <mergeCell ref="A8:C8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/>
  </sheetViews>
  <sheetFormatPr baseColWidth="10" defaultColWidth="8.83203125" defaultRowHeight="14"/>
  <cols>
    <col min="1" max="1" width="6" customWidth="1"/>
    <col min="2" max="2" width="16" customWidth="1"/>
    <col min="3" max="3" width="56" customWidth="1"/>
    <col min="4" max="4" width="9" customWidth="1"/>
    <col min="5" max="5" width="15" customWidth="1"/>
  </cols>
  <sheetData>
    <row r="1" spans="1:5" ht="34" customHeight="1">
      <c r="A1" s="7" t="s">
        <v>15</v>
      </c>
      <c r="B1" s="8"/>
      <c r="C1" s="8"/>
      <c r="D1" s="8"/>
      <c r="E1" s="8"/>
    </row>
    <row r="3" spans="1:5" ht="24" customHeight="1">
      <c r="A3" s="1" t="s">
        <v>1</v>
      </c>
      <c r="B3" s="1" t="s">
        <v>16</v>
      </c>
      <c r="C3" s="1" t="s">
        <v>17</v>
      </c>
      <c r="D3" s="1" t="s">
        <v>4</v>
      </c>
      <c r="E3" s="1" t="s">
        <v>5</v>
      </c>
    </row>
    <row r="4" spans="1:5" ht="18">
      <c r="A4" s="2">
        <v>1</v>
      </c>
      <c r="B4" s="10" t="s">
        <v>6</v>
      </c>
      <c r="C4" s="3" t="s">
        <v>18</v>
      </c>
      <c r="D4" s="4">
        <v>6</v>
      </c>
      <c r="E4" s="4">
        <f t="shared" ref="E4:E26" si="0">D4*1200</f>
        <v>7200</v>
      </c>
    </row>
    <row r="5" spans="1:5" ht="18">
      <c r="A5" s="2">
        <v>2</v>
      </c>
      <c r="B5" s="11"/>
      <c r="C5" s="3" t="s">
        <v>19</v>
      </c>
      <c r="D5" s="4">
        <v>4</v>
      </c>
      <c r="E5" s="4">
        <f t="shared" si="0"/>
        <v>4800</v>
      </c>
    </row>
    <row r="6" spans="1:5" ht="36">
      <c r="A6" s="2">
        <v>3</v>
      </c>
      <c r="B6" s="11"/>
      <c r="C6" s="3" t="s">
        <v>20</v>
      </c>
      <c r="D6" s="4">
        <v>5</v>
      </c>
      <c r="E6" s="4">
        <f t="shared" si="0"/>
        <v>6000</v>
      </c>
    </row>
    <row r="7" spans="1:5" ht="18">
      <c r="A7" s="2">
        <v>4</v>
      </c>
      <c r="B7" s="12"/>
      <c r="C7" s="3" t="s">
        <v>21</v>
      </c>
      <c r="D7" s="4">
        <v>4</v>
      </c>
      <c r="E7" s="4">
        <f t="shared" si="0"/>
        <v>4800</v>
      </c>
    </row>
    <row r="8" spans="1:5" ht="18">
      <c r="A8" s="2">
        <v>5</v>
      </c>
      <c r="B8" s="10" t="s">
        <v>8</v>
      </c>
      <c r="C8" s="3" t="s">
        <v>22</v>
      </c>
      <c r="D8" s="4">
        <v>3</v>
      </c>
      <c r="E8" s="4">
        <f t="shared" si="0"/>
        <v>3600</v>
      </c>
    </row>
    <row r="9" spans="1:5" ht="18">
      <c r="A9" s="2">
        <v>6</v>
      </c>
      <c r="B9" s="11"/>
      <c r="C9" s="3" t="s">
        <v>23</v>
      </c>
      <c r="D9" s="4">
        <v>5</v>
      </c>
      <c r="E9" s="4">
        <f t="shared" si="0"/>
        <v>6000</v>
      </c>
    </row>
    <row r="10" spans="1:5" ht="18">
      <c r="A10" s="2">
        <v>7</v>
      </c>
      <c r="B10" s="11"/>
      <c r="C10" s="3" t="s">
        <v>24</v>
      </c>
      <c r="D10" s="4">
        <v>4</v>
      </c>
      <c r="E10" s="4">
        <f t="shared" si="0"/>
        <v>4800</v>
      </c>
    </row>
    <row r="11" spans="1:5" ht="18">
      <c r="A11" s="2">
        <v>8</v>
      </c>
      <c r="B11" s="11"/>
      <c r="C11" s="3" t="s">
        <v>25</v>
      </c>
      <c r="D11" s="4">
        <v>4</v>
      </c>
      <c r="E11" s="4">
        <f t="shared" si="0"/>
        <v>4800</v>
      </c>
    </row>
    <row r="12" spans="1:5" ht="18">
      <c r="A12" s="2">
        <v>9</v>
      </c>
      <c r="B12" s="11"/>
      <c r="C12" s="3" t="s">
        <v>26</v>
      </c>
      <c r="D12" s="4">
        <v>4</v>
      </c>
      <c r="E12" s="4">
        <f t="shared" si="0"/>
        <v>4800</v>
      </c>
    </row>
    <row r="13" spans="1:5" ht="18">
      <c r="A13" s="2">
        <v>10</v>
      </c>
      <c r="B13" s="12"/>
      <c r="C13" s="3" t="s">
        <v>27</v>
      </c>
      <c r="D13" s="4">
        <v>0</v>
      </c>
      <c r="E13" s="4">
        <f t="shared" si="0"/>
        <v>0</v>
      </c>
    </row>
    <row r="14" spans="1:5" ht="18">
      <c r="A14" s="2">
        <v>11</v>
      </c>
      <c r="B14" s="10" t="s">
        <v>10</v>
      </c>
      <c r="C14" s="3" t="s">
        <v>28</v>
      </c>
      <c r="D14" s="4">
        <v>4</v>
      </c>
      <c r="E14" s="4">
        <f t="shared" si="0"/>
        <v>4800</v>
      </c>
    </row>
    <row r="15" spans="1:5" ht="18">
      <c r="A15" s="2">
        <v>12</v>
      </c>
      <c r="B15" s="11"/>
      <c r="C15" s="3" t="s">
        <v>29</v>
      </c>
      <c r="D15" s="4">
        <v>7</v>
      </c>
      <c r="E15" s="4">
        <f t="shared" si="0"/>
        <v>8400</v>
      </c>
    </row>
    <row r="16" spans="1:5" ht="18">
      <c r="A16" s="2">
        <v>13</v>
      </c>
      <c r="B16" s="11"/>
      <c r="C16" s="3" t="s">
        <v>30</v>
      </c>
      <c r="D16" s="4">
        <v>5</v>
      </c>
      <c r="E16" s="4">
        <f t="shared" si="0"/>
        <v>6000</v>
      </c>
    </row>
    <row r="17" spans="1:5" ht="18">
      <c r="A17" s="2">
        <v>14</v>
      </c>
      <c r="B17" s="11"/>
      <c r="C17" s="3" t="s">
        <v>31</v>
      </c>
      <c r="D17" s="4">
        <v>4</v>
      </c>
      <c r="E17" s="4">
        <f t="shared" si="0"/>
        <v>4800</v>
      </c>
    </row>
    <row r="18" spans="1:5" ht="18">
      <c r="A18" s="2">
        <v>15</v>
      </c>
      <c r="B18" s="11"/>
      <c r="C18" s="3" t="s">
        <v>32</v>
      </c>
      <c r="D18" s="4">
        <v>2</v>
      </c>
      <c r="E18" s="4">
        <f t="shared" si="0"/>
        <v>2400</v>
      </c>
    </row>
    <row r="19" spans="1:5" ht="18">
      <c r="A19" s="2">
        <v>16</v>
      </c>
      <c r="B19" s="11"/>
      <c r="C19" s="3" t="s">
        <v>33</v>
      </c>
      <c r="D19" s="4">
        <v>4</v>
      </c>
      <c r="E19" s="4">
        <f t="shared" si="0"/>
        <v>4800</v>
      </c>
    </row>
    <row r="20" spans="1:5" ht="18">
      <c r="A20" s="2">
        <v>17</v>
      </c>
      <c r="B20" s="11"/>
      <c r="C20" s="3" t="s">
        <v>34</v>
      </c>
      <c r="D20" s="4">
        <v>7</v>
      </c>
      <c r="E20" s="4">
        <f t="shared" si="0"/>
        <v>8400</v>
      </c>
    </row>
    <row r="21" spans="1:5" ht="18">
      <c r="A21" s="2">
        <v>18</v>
      </c>
      <c r="B21" s="11"/>
      <c r="C21" s="3" t="s">
        <v>35</v>
      </c>
      <c r="D21" s="4">
        <v>5</v>
      </c>
      <c r="E21" s="4">
        <f t="shared" si="0"/>
        <v>6000</v>
      </c>
    </row>
    <row r="22" spans="1:5" ht="18">
      <c r="A22" s="2">
        <v>19</v>
      </c>
      <c r="B22" s="11"/>
      <c r="C22" s="3" t="s">
        <v>36</v>
      </c>
      <c r="D22" s="4">
        <v>4</v>
      </c>
      <c r="E22" s="4">
        <f t="shared" si="0"/>
        <v>4800</v>
      </c>
    </row>
    <row r="23" spans="1:5" ht="18">
      <c r="A23" s="2">
        <v>20</v>
      </c>
      <c r="B23" s="11"/>
      <c r="C23" s="3" t="s">
        <v>37</v>
      </c>
      <c r="D23" s="4">
        <v>2</v>
      </c>
      <c r="E23" s="4">
        <f t="shared" si="0"/>
        <v>2400</v>
      </c>
    </row>
    <row r="24" spans="1:5" ht="18">
      <c r="A24" s="2">
        <v>21</v>
      </c>
      <c r="B24" s="11"/>
      <c r="C24" s="3" t="s">
        <v>38</v>
      </c>
      <c r="D24" s="4">
        <v>5</v>
      </c>
      <c r="E24" s="4">
        <f t="shared" si="0"/>
        <v>6000</v>
      </c>
    </row>
    <row r="25" spans="1:5" ht="18">
      <c r="A25" s="2">
        <v>22</v>
      </c>
      <c r="B25" s="12"/>
      <c r="C25" s="3" t="s">
        <v>39</v>
      </c>
      <c r="D25" s="4">
        <v>3</v>
      </c>
      <c r="E25" s="4">
        <f t="shared" si="0"/>
        <v>3600</v>
      </c>
    </row>
    <row r="26" spans="1:5" ht="18">
      <c r="A26" s="2">
        <v>23</v>
      </c>
      <c r="B26" s="6" t="s">
        <v>12</v>
      </c>
      <c r="C26" s="3" t="s">
        <v>13</v>
      </c>
      <c r="D26" s="4">
        <v>8</v>
      </c>
      <c r="E26" s="4">
        <f t="shared" si="0"/>
        <v>9600</v>
      </c>
    </row>
    <row r="27" spans="1:5" ht="17">
      <c r="A27" s="9" t="s">
        <v>14</v>
      </c>
      <c r="B27" s="9"/>
      <c r="C27" s="9"/>
      <c r="D27" s="5">
        <f>SUM(D4:D26)</f>
        <v>99</v>
      </c>
      <c r="E27" s="5">
        <f>SUM(E4:E26)</f>
        <v>118800</v>
      </c>
    </row>
  </sheetData>
  <mergeCells count="5">
    <mergeCell ref="B14:B25"/>
    <mergeCell ref="B4:B7"/>
    <mergeCell ref="B8:B13"/>
    <mergeCell ref="A27:C27"/>
    <mergeCell ref="A1:E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</vt:lpstr>
      <vt:lpstr>报价明细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2026-09-05T09:08:48Z</dcterms:created>
  <dcterms:modified xsi:type="dcterms:W3CDTF">2026-09-05T09:08:58Z</dcterms:modified>
</cp:coreProperties>
</file>