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-work\池州亳州货运\"/>
    </mc:Choice>
  </mc:AlternateContent>
  <bookViews>
    <workbookView windowHeight="17490"/>
  </bookViews>
  <sheets>
    <sheet name="问题清单" sheetId="1" r:id="rId1"/>
    <sheet name="字段语义备忘" sheetId="2" r:id="rId2"/>
    <sheet name="已解决归档" sheetId="3" r:id="rId3"/>
    <sheet name="使用说明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251EEE7069754CE995576CDFB70062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12200" y="279400"/>
          <a:ext cx="5381625" cy="3857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173983F5B8B74012A9B1F5942EF40CB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412200" y="4851400"/>
          <a:ext cx="6915150" cy="6267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F487FD142C2446FE8F920F9737A4FC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412200" y="16665575"/>
          <a:ext cx="5791200" cy="8162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3DF66CB87C5A4A8B806AF1844CB616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250525" y="29098875"/>
          <a:ext cx="16811625" cy="8486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B9C1331A2072468EB6191DD99CFA33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250525" y="15122525"/>
          <a:ext cx="5057775" cy="342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D35A9FBE46F04F7C8E303C1E543DF6D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250525" y="16541750"/>
          <a:ext cx="4857750" cy="5457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B2E3EC560774B0BA0B3EC445591A5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250525" y="17494250"/>
          <a:ext cx="7143750" cy="192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329FD3CEF8FB4032B7195D1F9EA0FEC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639925" y="12598400"/>
          <a:ext cx="6677025" cy="7381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51D05AB8029B47E398CB20CF5909E9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639925" y="25438100"/>
          <a:ext cx="7353300" cy="7686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D0D00473D3704EA2875CC4C202490C4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639925" y="27581225"/>
          <a:ext cx="7953375" cy="7600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F5232556FEBE439E95DC39C23EACF13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639925" y="33052385"/>
          <a:ext cx="6000750" cy="73342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<sst xmlns="http://schemas.openxmlformats.org/spreadsheetml/2006/main" count="484" uniqueCount="328">
  <si>
    <t>序号</t>
  </si>
  <si>
    <t>模块</t>
  </si>
  <si>
    <t>页面</t>
  </si>
  <si>
    <t>接口定义</t>
  </si>
  <si>
    <t>接口地址</t>
  </si>
  <si>
    <t>问题类型</t>
  </si>
  <si>
    <t>问题描述</t>
  </si>
  <si>
    <t>期望调整</t>
  </si>
  <si>
    <t>前端现状</t>
  </si>
  <si>
    <t>状态</t>
  </si>
  <si>
    <t>记录日期</t>
  </si>
  <si>
    <t>备注</t>
  </si>
  <si>
    <t>解决</t>
  </si>
  <si>
    <t>国际出港移库
(IntExpMove)</t>
  </si>
  <si>
    <t>手机版列表页卡片
（设计稿 05_出港移库）</t>
  </si>
  <si>
    <t>国际出港移库-分页业务类型IOCO的运单</t>
  </si>
  <si>
    <t>POST /IntExpMove/pageQuery</t>
  </si>
  <si>
    <t>缺出参</t>
  </si>
  <si>
    <t>出参 list 项中没有任何航班字段（无 fdate / fno / flight），设计稿要求卡片第二行展示「航班信息：20260709/MU2311」</t>
  </si>
  <si>
    <t>出参增加航班日期与航班号，建议对齐出库交接接口的 flight 字段格式（航班日期/航班号）</t>
  </si>
  <si>
    <t>item_int_exp_move.xml 航班信息行占位 "-"，后端补字段后直接绑定即可</t>
  </si>
  <si>
    <t>待后端排期</t>
  </si>
  <si>
    <t>2026-07-29</t>
  </si>
  <si>
    <t/>
  </si>
  <si>
    <t>已解决</t>
  </si>
  <si>
    <t>手机版「运单详情」
移库信息卡片</t>
  </si>
  <si>
    <t>出参仅有 opId（操作人ID），无操作人姓名字段；设计稿「移库人」显示姓名（如「张三」）</t>
  </si>
  <si>
    <t>出参增加 opUserName（opId 关联 tbl_userinformation 查询姓名），先例：出库交接接口的 hoUserName</t>
  </si>
  <si>
    <t>详情页「移库人」暂绑 opId，空值占位 "-"</t>
  </si>
  <si>
    <t>手机版「运单详情」
（头部时间/业务类型/移库信息）</t>
  </si>
  <si>
    <t>数据不回填</t>
  </si>
  <si>
    <t>opId / opdate / businessType 三字段文档均有定义，但实测（2026-07-28 内网）返回值恒为 null，「已移库」记录亦如此</t>
  </si>
  <si>
    <t>移库完成后回填 opId / opdate；businessType 按实际业务返回（本页恒为 IOCO 场景）</t>
  </si>
  <si>
    <t>均做空值兜底显示 "-"</t>
  </si>
  <si>
    <t>待后端确认</t>
  </si>
  <si>
    <t>国际出港出库交接
(IntExpOutHandover)</t>
  </si>
  <si>
    <t>手机版筛选弹层「交接人」下拉
（设计稿 02_出库交接）</t>
  </si>
  <si>
    <t>国际出港出库交接-分页 / 分页合计</t>
  </si>
  <si>
    <t>POST /IntExpOutHandover/pageQuery
POST /IntExpOutHandover/pageQueryTotal</t>
  </si>
  <si>
    <t>缺入参</t>
  </si>
  <si>
    <t>查询入参没有任何「交接人」筛选字段（hoId 仅存在于出参与 /handover 提交体；入参的 ldId 是组装人，语义不同）</t>
  </si>
  <si>
    <t>两个接口入参均增加 hoId（仓管编码，取值同 typeCode/getWHSUserList 返回的 code）</t>
  </si>
  <si>
    <t>前端已按 hoId 传参（IntExpOutHandoverViewModel），后端支持后无需改前端；当前该筛选项静默无效</t>
  </si>
  <si>
    <t>根据平板端调整前端参数，与p平安端查询参数保持一致</t>
  </si>
  <si>
    <t>手机版「待/已交接」Tab 角标计数；
平板端底部统计（合计票数/总重量）</t>
  </si>
  <si>
    <t>国际出港出库交接-分页合计</t>
  </si>
  <si>
    <t>POST /IntExpOutHandover/pageQueryTotal</t>
  </si>
  <si>
    <t>出参恒为 0</t>
  </si>
  <si>
    <t>任意条件下（含无条件、fdate=2026-07-16 等 pageQuery 有数据的条件）出参 totalPc / totalWeight / wbNumber / cargoWeight 恒为 0，与同条件 pageQuery 的 total（12 / 2 条）不一致。2026-07-29 内网 curl 直调复现</t>
  </si>
  <si>
    <t>修正统计 SQL，使口径与 pageQuery 一致（参照移库模块：IntExpMove/pageQueryTotal 与 pageQuery 口径一致且 moveState 过滤正常）</t>
  </si>
  <si>
    <t>手机版 Tab 角标与平板底部统计均显示 0；属既有缺陷（平板端一直如此），非手机版适配引入</t>
  </si>
  <si>
    <r>
      <rPr>
        <sz val="11"/>
        <rFont val="宋体"/>
        <charset val="134"/>
      </rPr>
      <t>对照：</t>
    </r>
    <r>
      <rPr>
        <sz val="11"/>
        <rFont val="Arial"/>
        <charset val="134"/>
      </rPr>
      <t xml:space="preserve">IntExpMove/pageQueryTotal </t>
    </r>
    <r>
      <rPr>
        <sz val="11"/>
        <rFont val="宋体"/>
        <charset val="134"/>
      </rPr>
      <t>正常（无条件</t>
    </r>
    <r>
      <rPr>
        <sz val="11"/>
        <rFont val="Arial"/>
        <charset val="134"/>
      </rPr>
      <t xml:space="preserve"> wbNumber=68</t>
    </r>
    <r>
      <rPr>
        <sz val="11"/>
        <rFont val="宋体"/>
        <charset val="134"/>
      </rPr>
      <t>，</t>
    </r>
    <r>
      <rPr>
        <sz val="11"/>
        <rFont val="Arial"/>
        <charset val="134"/>
      </rPr>
      <t xml:space="preserve">moveState=0/1 </t>
    </r>
    <r>
      <rPr>
        <sz val="11"/>
        <rFont val="宋体"/>
        <charset val="134"/>
      </rPr>
      <t>分别</t>
    </r>
    <r>
      <rPr>
        <sz val="11"/>
        <rFont val="Arial"/>
        <charset val="134"/>
      </rPr>
      <t xml:space="preserve"> 67/1</t>
    </r>
    <r>
      <rPr>
        <sz val="11"/>
        <rFont val="宋体"/>
        <charset val="134"/>
      </rPr>
      <t>，与</t>
    </r>
    <r>
      <rPr>
        <sz val="11"/>
        <rFont val="Arial"/>
        <charset val="134"/>
      </rPr>
      <t xml:space="preserve"> pageQuery </t>
    </r>
    <r>
      <rPr>
        <sz val="11"/>
        <rFont val="宋体"/>
        <charset val="134"/>
      </rPr>
      <t>一致）。另注意口径：本接口</t>
    </r>
    <r>
      <rPr>
        <sz val="11"/>
        <rFont val="Arial"/>
        <charset val="134"/>
      </rPr>
      <t xml:space="preserve"> wbNumber </t>
    </r>
    <r>
      <rPr>
        <sz val="11"/>
        <rFont val="宋体"/>
        <charset val="134"/>
      </rPr>
      <t>为运单票数，而手机版</t>
    </r>
    <r>
      <rPr>
        <sz val="11"/>
        <rFont val="Arial"/>
        <charset val="134"/>
      </rPr>
      <t xml:space="preserve"> Tab </t>
    </r>
    <r>
      <rPr>
        <sz val="11"/>
        <rFont val="宋体"/>
        <charset val="134"/>
      </rPr>
      <t>角标需要「板箱数」（与</t>
    </r>
    <r>
      <rPr>
        <sz val="11"/>
        <rFont val="Arial"/>
        <charset val="134"/>
      </rPr>
      <t xml:space="preserve"> pageQuery total </t>
    </r>
    <r>
      <rPr>
        <sz val="11"/>
        <rFont val="宋体"/>
        <charset val="134"/>
      </rPr>
      <t>一致），修复时建议同时增加板箱数字段（如</t>
    </r>
    <r>
      <rPr>
        <sz val="11"/>
        <rFont val="Arial"/>
        <charset val="134"/>
      </rPr>
      <t xml:space="preserve"> uldNumber</t>
    </r>
    <r>
      <rPr>
        <sz val="11"/>
        <rFont val="宋体"/>
        <charset val="134"/>
      </rPr>
      <t>），否则角标将显示票数而非板箱数</t>
    </r>
  </si>
  <si>
    <t>ULD信息
(eqm/uld)</t>
  </si>
  <si>
    <t>手机版 ULD管理：列表状态标签、
新增/修改的状态选择</t>
  </si>
  <si>
    <t>ULD信息-分页查询/新增/更新</t>
  </si>
  <si>
    <t>POST /eqm/uld/pageQuery
POST /eqm/uld/saveUld
POST /eqm/uld/updateUld</t>
  </si>
  <si>
    <t>枚举扩展</t>
  </si>
  <si>
    <t>设计稿状态为三态：可用/占用/维修；接口 status 枚举当前仅两态（0 正常 / 1 故障），无「占用」</t>
  </si>
  <si>
    <t>status 枚举扩展为三态并明确「占用」的取值（建议 0 可用 / 1 维修 / 2 占用），出入参同步</t>
  </si>
  <si>
    <t>UI 三色标签已按三态实现（0→可用绿 / 1→维修红 / 2→占用橙 预留）；选择面板暂只放 可用/维修 两项，待枚举定义后放开「占用」</t>
  </si>
  <si>
    <t>枚举仍使用2项，不新增‘占用’</t>
  </si>
  <si>
    <t>手机版 ULD管理：列表卡片「来源」、
筛选弹层「来源」、新增/修改「来源」</t>
  </si>
  <si>
    <t>缺字段</t>
  </si>
  <si>
    <t>设计稿有「来源」（空运/陆运），接口出参、保存入参、查询入参均无对应字段</t>
  </si>
  <si>
    <t>新增 source 字段（枚举：空运/陆运，具体编码由后端定义），出参、保存入参、查询筛选入参三处同步支持</t>
  </si>
  <si>
    <t>UI 已完整实现：卡片/详情显示（暂恒 "-"）、编辑选择与筛选均按 source 传参（后端静默忽略），后端支持后自动生效</t>
  </si>
  <si>
    <t>手机版 ULD管理：筛选弹层
「入库时间」「进港航班号」</t>
  </si>
  <si>
    <t>ULD信息-分页查询</t>
  </si>
  <si>
    <t>POST /eqm/uld/pageQuery</t>
  </si>
  <si>
    <t>查询入参仅 uld / status / uldSuffix；设计稿筛选弹层要求按 入库时间(checkInDate)、进港航班号(ifNo) 过滤，二者仅存在于出参</t>
  </si>
  <si>
    <t>pageQuery 增加 checkInDate、ifNo 两个筛选入参</t>
  </si>
  <si>
    <t>筛选弹层已按设计稿实现并传参（checkInDate / ifNo），当前静默无效；后端支持后自动生效</t>
  </si>
  <si>
    <t>根据平板端调整前端参数，与平板端查询参数保持一致</t>
  </si>
  <si>
    <t>手机版 ULD管理：底部批量删除
（全选 + 删除 N 项）</t>
  </si>
  <si>
    <t>ULD信息-删除</t>
  </si>
  <si>
    <t>POST /eqm/uld/deleteUld</t>
  </si>
  <si>
    <t>缺接口</t>
  </si>
  <si>
    <t>删除接口仅支持单条（@Query uld）；设计稿要求批量删除</t>
  </si>
  <si>
    <t>提供批量删除接口（入参 uld 列表），或确认单条循环调用可接受</t>
  </si>
  <si>
    <t>前端暂以队列串行逐条调用单条接口实现批删（全部成功后刷新，中途失败即停提示）；数据量大时往返次数多</t>
  </si>
  <si>
    <t>已解决，新增接口/eqm/uld/deleteUldBatch</t>
  </si>
  <si>
    <t>手机版 ULD管理：卡片入库时间、
详情进港航班号</t>
  </si>
  <si>
    <t>语义待确认</t>
  </si>
  <si>
    <t>出参 ifNo / efNo / checkInDate / checkOutDate 在接口文档中无字段描述；前端按命名推断 ifNo=进港航班号、efNo=出港航班号、checkInDate=入库时间</t>
  </si>
  <si>
    <t>补全字段注释并确认语义与时间格式（checkInDate 是否含时分秒）</t>
  </si>
  <si>
    <t>卡片「入库时间」绑 checkInDate、「进港航班号」绑 ifNo；如语义有出入需告知前端调整绑定</t>
  </si>
  <si>
    <t>另实测：queryUld（详情）返回的 checkInDate 时分秒归零（00:00:00），与 pageQuery（列表）同一记录的 18:26:28 不一致，需后端统一精度</t>
  </si>
  <si>
    <t>入库时间-inStoreTime，同平板端</t>
  </si>
  <si>
    <t>国际出港计重
(IntExpCheckIn)</t>
  </si>
  <si>
    <t>手机版「出港待计重」三格统计
（设计稿 03_出港计重 main）</t>
  </si>
  <si>
    <r>
      <rPr>
        <sz val="11"/>
        <rFont val="宋体"/>
        <charset val="134"/>
      </rPr>
      <t>国际出港待计重</t>
    </r>
    <r>
      <rPr>
        <sz val="11"/>
        <rFont val="Arial"/>
        <charset val="134"/>
      </rPr>
      <t>-</t>
    </r>
    <r>
      <rPr>
        <sz val="11"/>
        <rFont val="宋体"/>
        <charset val="134"/>
      </rPr>
      <t>分页搜索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条件查询总件数、总重量、运单总数</t>
    </r>
  </si>
  <si>
    <t>POST /IntExpCheckIn/pageQuery
POST /IntExpCheckIn/pageQueryTotal</t>
  </si>
  <si>
    <t>入参不生效</t>
  </si>
  <si>
    <r>
      <rPr>
        <sz val="11"/>
        <rFont val="宋体"/>
        <charset val="134"/>
      </rPr>
      <t>文档定义了</t>
    </r>
    <r>
      <rPr>
        <sz val="11"/>
        <rFont val="Arial"/>
        <charset val="134"/>
      </rPr>
      <t xml:space="preserve"> checkIn</t>
    </r>
    <r>
      <rPr>
        <sz val="11"/>
        <rFont val="宋体"/>
        <charset val="134"/>
      </rPr>
      <t>（</t>
    </r>
    <r>
      <rPr>
        <sz val="11"/>
        <rFont val="Arial"/>
        <charset val="134"/>
      </rPr>
      <t xml:space="preserve">0 </t>
    </r>
    <r>
      <rPr>
        <sz val="11"/>
        <rFont val="宋体"/>
        <charset val="134"/>
      </rPr>
      <t>未入库</t>
    </r>
    <r>
      <rPr>
        <sz val="11"/>
        <rFont val="Arial"/>
        <charset val="134"/>
      </rPr>
      <t xml:space="preserve">/2 </t>
    </r>
    <r>
      <rPr>
        <sz val="11"/>
        <rFont val="宋体"/>
        <charset val="134"/>
      </rPr>
      <t>入库中</t>
    </r>
    <r>
      <rPr>
        <sz val="11"/>
        <rFont val="Arial"/>
        <charset val="134"/>
      </rPr>
      <t xml:space="preserve">/1 </t>
    </r>
    <r>
      <rPr>
        <sz val="11"/>
        <rFont val="宋体"/>
        <charset val="134"/>
      </rPr>
      <t>已入库）与</t>
    </r>
    <r>
      <rPr>
        <sz val="11"/>
        <rFont val="Arial"/>
        <charset val="134"/>
      </rPr>
      <t xml:space="preserve"> checkInList </t>
    </r>
    <r>
      <rPr>
        <sz val="11"/>
        <rFont val="宋体"/>
        <charset val="134"/>
      </rPr>
      <t>两个入参，但实测（</t>
    </r>
    <r>
      <rPr>
        <sz val="11"/>
        <rFont val="Arial"/>
        <charset val="134"/>
      </rPr>
      <t xml:space="preserve">2026-07-29 </t>
    </r>
    <r>
      <rPr>
        <sz val="11"/>
        <rFont val="宋体"/>
        <charset val="134"/>
      </rPr>
      <t>内网</t>
    </r>
    <r>
      <rPr>
        <sz val="11"/>
        <rFont val="Arial"/>
        <charset val="134"/>
      </rPr>
      <t xml:space="preserve"> curl </t>
    </r>
    <r>
      <rPr>
        <sz val="11"/>
        <rFont val="宋体"/>
        <charset val="134"/>
      </rPr>
      <t>直调）两接口均静默忽略：传</t>
    </r>
    <r>
      <rPr>
        <sz val="11"/>
        <rFont val="Arial"/>
        <charset val="134"/>
      </rPr>
      <t xml:space="preserve"> checkIn=0 / 2 / </t>
    </r>
    <r>
      <rPr>
        <sz val="11"/>
        <rFont val="宋体"/>
        <charset val="134"/>
      </rPr>
      <t>不传，返回完全相同（</t>
    </r>
    <r>
      <rPr>
        <sz val="11"/>
        <rFont val="Arial"/>
        <charset val="134"/>
      </rPr>
      <t xml:space="preserve">wbNumber </t>
    </r>
    <r>
      <rPr>
        <sz val="11"/>
        <rFont val="宋体"/>
        <charset val="134"/>
      </rPr>
      <t>恒</t>
    </r>
    <r>
      <rPr>
        <sz val="11"/>
        <rFont val="Arial"/>
        <charset val="134"/>
      </rPr>
      <t xml:space="preserve"> 4</t>
    </r>
    <r>
      <rPr>
        <sz val="11"/>
        <rFont val="宋体"/>
        <charset val="134"/>
      </rPr>
      <t>，列表混含</t>
    </r>
    <r>
      <rPr>
        <sz val="11"/>
        <rFont val="Arial"/>
        <charset val="134"/>
      </rPr>
      <t xml:space="preserve"> 0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2 </t>
    </r>
    <r>
      <rPr>
        <sz val="11"/>
        <rFont val="宋体"/>
        <charset val="134"/>
      </rPr>
      <t>状态）</t>
    </r>
  </si>
  <si>
    <t>两接口按 checkIn / checkInList 过滤生效，使「待计重/计重中」计数与列表口径一致</t>
  </si>
  <si>
    <t>前端已按 checkIn=0/2 各调一次 pageQueryTotal 取角标数（GjcWeighingViewModel），后端修复后统计自动正确；当前三格统计显示同一总数</t>
  </si>
  <si>
    <t>手机版「出港待计重」筛选弹层
（通道号/承运人/运单类型）</t>
  </si>
  <si>
    <t>国际出港待计重-分页搜索 / 条件查询总件数、总重量、运单总数</t>
  </si>
  <si>
    <r>
      <rPr>
        <sz val="11"/>
        <rFont val="宋体"/>
        <charset val="134"/>
      </rPr>
      <t>设计稿筛选含「通道号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承运人</t>
    </r>
    <r>
      <rPr>
        <sz val="11"/>
        <rFont val="Arial"/>
        <charset val="134"/>
      </rPr>
      <t xml:space="preserve"> / </t>
    </r>
    <r>
      <rPr>
        <sz val="11"/>
        <rFont val="宋体"/>
        <charset val="134"/>
      </rPr>
      <t>运单类型」三项，接口入参均无对应字段（通道号仅存在于</t>
    </r>
    <r>
      <rPr>
        <sz val="11"/>
        <rFont val="Arial"/>
        <charset val="134"/>
      </rPr>
      <t xml:space="preserve"> completeCheckIn </t>
    </r>
    <r>
      <rPr>
        <sz val="11"/>
        <rFont val="宋体"/>
        <charset val="134"/>
      </rPr>
      <t>提交体；承运人</t>
    </r>
    <r>
      <rPr>
        <sz val="11"/>
        <rFont val="Arial"/>
        <charset val="134"/>
      </rPr>
      <t xml:space="preserve"> by0</t>
    </r>
    <r>
      <rPr>
        <sz val="11"/>
        <rFont val="宋体"/>
        <charset val="134"/>
      </rPr>
      <t>、运单类型</t>
    </r>
    <r>
      <rPr>
        <sz val="11"/>
        <rFont val="Arial"/>
        <charset val="134"/>
      </rPr>
      <t xml:space="preserve"> awbType </t>
    </r>
    <r>
      <rPr>
        <sz val="11"/>
        <rFont val="宋体"/>
        <charset val="134"/>
      </rPr>
      <t>仅在出参）</t>
    </r>
  </si>
  <si>
    <t>入参增加 passageWayId（通道号，取值同 GJCPASSAGEWAY 字典）、by0（承运人二字码）、awbType（运单类型 code）</t>
  </si>
  <si>
    <t>前端已按上述三个参数名传参（后端静默忽略无副作用），后端支持后无需改前端；当前三项筛选静默无效</t>
  </si>
  <si>
    <t>手机版「计重记录」筛选弹层
（入库日期起/止）</t>
  </si>
  <si>
    <t>国际出港计重记录-分页搜索 / 已计重-条件查询总件数、总重量、运单总数</t>
  </si>
  <si>
    <t>POST /IntExpCheckIn/checked/pageQuery
POST /IntExpCheckIn/checked/pageQueryTotal</t>
  </si>
  <si>
    <t>设计稿筛选含「入库日期起 / 入库日期止」（对应出参 opDate 收运时间），接口入参只有 fdate（航班日期，单值），无收运时间范围字段</t>
  </si>
  <si>
    <t>入参增加 opDateStart / opDateEnd（收运时间范围，yyyy-MM-dd）</t>
  </si>
  <si>
    <t>前端已按 opDateStart / opDateEnd 传参（后端静默忽略无副作用），后端支持后无需改前端；当前两项筛选静默无效</t>
  </si>
  <si>
    <t>手机版「运单详情」通道号字段
（设计稿 03_出港计重 detail）</t>
  </si>
  <si>
    <t>国际出港计重记录-分页搜索</t>
  </si>
  <si>
    <t>POST /IntExpCheckIn/checked/pageQuery</t>
  </si>
  <si>
    <t>设计稿运单详情展示「通道号」（如「出港收运1」），出参无通道号字段（passageWay 仅在 completeCheckIn 提交体中写入）</t>
  </si>
  <si>
    <t>出参增加 passageWay（计重时选定的通道号名称）</t>
  </si>
  <si>
    <t>详情页「通道号」空值兜底显示 "-"，后端补字段后改绑即可</t>
  </si>
  <si>
    <t>手机版「计重明细」记录卡片与
「修改记录」页的计重人</t>
  </si>
  <si>
    <t>国际出港已计重-计重明细-根据计重信息查询计重记录列表</t>
  </si>
  <si>
    <t>POST /IntExpCheckIn/listRecordByWh</t>
  </si>
  <si>
    <t>出参计重人仅有 opId（操作员编码，如 ADMIN），无姓名字段；设计稿显示姓名（如「张三」）。对照：checked/pageQuery 有 userName（收运人中文名）先例</t>
  </si>
  <si>
    <r>
      <rPr>
        <sz val="11"/>
        <rFont val="宋体"/>
        <charset val="134"/>
      </rPr>
      <t>出参增加</t>
    </r>
    <r>
      <rPr>
        <sz val="11"/>
        <rFont val="Arial"/>
        <charset val="134"/>
      </rPr>
      <t xml:space="preserve"> opUserName</t>
    </r>
    <r>
      <rPr>
        <sz val="11"/>
        <rFont val="宋体"/>
        <charset val="134"/>
      </rPr>
      <t>（</t>
    </r>
    <r>
      <rPr>
        <sz val="11"/>
        <rFont val="Arial"/>
        <charset val="134"/>
      </rPr>
      <t xml:space="preserve">opId </t>
    </r>
    <r>
      <rPr>
        <sz val="11"/>
        <rFont val="宋体"/>
        <charset val="134"/>
      </rPr>
      <t>关联查询姓名）</t>
    </r>
  </si>
  <si>
    <t>计重明细卡片与修改记录页「计重人」暂绑 opId</t>
  </si>
  <si>
    <t>手机版「出港待计重」卡片
「已提前运抵」置灰态</t>
  </si>
  <si>
    <t>国际出港待计重-分页搜索</t>
  </si>
  <si>
    <t>POST /IntExpCheckIn/pageQuery</t>
  </si>
  <si>
    <t>preArrive 提交成功（status=1）后，pageQuery 出参 arriveFlag 仍为 null（2026-07-29 内网实测），前端无法区分已/未提前运抵</t>
  </si>
  <si>
    <t>提前运抵成功后 pageQuery 回填 arriveFlag="1"</t>
  </si>
  <si>
    <t>卡片按钮按 arriveFlag=="1" 置灰并显示「已提前运抵」，字段回填后自动生效；当前始终显示可点（重复点击由后端幂等处理）</t>
  </si>
  <si>
    <t>手机版「开始计重」表单
（托盘数量/托盘自重，设计稿 weighing）</t>
  </si>
  <si>
    <t>国际出港待计重-开始计重-分托计重 / 完成</t>
  </si>
  <si>
    <t>POST /IntExpCheckIn/splitCheckIn
POST /IntExpCheckIn/completeCheckIn</t>
  </si>
  <si>
    <t>设计稿表单含「托盘数量」（输入）与「托盘自重」（手输），两接口入参均无对应字段（平板端托盘自重由 carId 服务端反查；手机版按设计稿无托盘车号输入）</t>
  </si>
  <si>
    <t>两接口入参增加 palletNumber（托盘数量）与 carWeight（托盘自重 kg），计重记录（listRecordByWh 出参 carWeight）随之取手输值</t>
  </si>
  <si>
    <t>前端已按 palletNumber / carWeight 传参（仅手机形态携带，后端静默忽略无副作用）；当前手输值不入库，计重记录托盘自重为 0</t>
  </si>
  <si>
    <t>2026-07-29 用户拍板：照设计稿做「托盘数量」，不沿用平板「托盘车号」方案</t>
  </si>
  <si>
    <t>已解决，同平板端</t>
  </si>
  <si>
    <t>国际出港运抵
(IntExpArrive)</t>
  </si>
  <si>
    <r>
      <rPr>
        <sz val="11"/>
        <rFont val="宋体"/>
        <charset val="134"/>
      </rPr>
      <t>手机版「补充信息」页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（收发货人信息，设计稿</t>
    </r>
    <r>
      <rPr>
        <sz val="11"/>
        <rFont val="Arial"/>
        <charset val="134"/>
      </rPr>
      <t xml:space="preserve"> 04_</t>
    </r>
    <r>
      <rPr>
        <sz val="11"/>
        <rFont val="宋体"/>
        <charset val="134"/>
      </rPr>
      <t>出港运抵</t>
    </r>
    <r>
      <rPr>
        <sz val="11"/>
        <rFont val="Arial"/>
        <charset val="134"/>
      </rPr>
      <t xml:space="preserve"> supplement</t>
    </r>
    <r>
      <rPr>
        <sz val="11"/>
        <rFont val="宋体"/>
        <charset val="134"/>
      </rPr>
      <t>）</t>
    </r>
  </si>
  <si>
    <t>国际出港运抵-分单补充收发货人信息（拟）</t>
  </si>
  <si>
    <t>POST /IntExpArrive/haWb/supplement（拟定路径，后端未提供）</t>
  </si>
  <si>
    <t>设计稿要求对分单补充收/发货人姓名、国家代码、通讯方式、联系号码、地址；api-doc 搜索 IntExpArrive、HaWb 关键字均无匹配的分单更新接口（仅国际进港有对应的 IntImpAirManifest/complete）。2026-07-30 内网实机实测：前端已完整实现表单与批量提交（参照 Pad 端国际进港「收发货人信息」页的批量应用模式），点击「确定」真实发出请求，后端返回 404 Not Found
【2026-07-31 复核】api-doc 确认 IntExpArrive 仅 5 个接口、无独立补充信息接口；但 /IntExpArrive/declare 入参 schema 已含收发货人全套字段（consignee/consigneeName/consigneeAddress/consigneeCode/consigneeComType/consigneeCountryCode/cneeTel 等）——补充信息可能设计为随申报（declare）一并提交，而非独立保存</t>
  </si>
  <si>
    <t>新增分单批量更新接口（建议路径 IntExpArrive/haWb/supplement，POST，请求体为 GjcHaWb 数组，仅需 haWbId + consignor*/consignee* 字段），参照 IntImpAirManifest/complete 的实现方式
【复核后调整】二选一请后端/产品确认：① 确认补充信息随 declare 提交即可生效（前端改为并入申报请求，无需新接口）；② 若需申报前独立保存，请基于 declare 的同一 bean 提供独立保存接口</t>
  </si>
  <si>
    <t>前端 UI 与提交链路已完整实现（IntExpArriveSupplementViewModel），当前保存会提示"保存失败"，等后端接口就绪后无需改前端</t>
  </si>
  <si>
    <t>2026-07-30</t>
  </si>
  <si>
    <t>2026-07-31 复核：非纯缺接口，declare 已含字段，待确认提交口径</t>
  </si>
  <si>
    <t>目前无需该页面</t>
  </si>
  <si>
    <t>手机版「待运抵/已运抵」Tab</t>
  </si>
  <si>
    <t>国际出港运抵-分页 / 分页合计</t>
  </si>
  <si>
    <t>POST /IntExpArrive/pageQuery
POST /IntExpArrive/pageQueryTotal</t>
  </si>
  <si>
    <r>
      <rPr>
        <sz val="11"/>
        <rFont val="宋体"/>
        <charset val="134"/>
      </rPr>
      <t>设计稿按「申报状态是否为空」分待运抵</t>
    </r>
    <r>
      <rPr>
        <sz val="11"/>
        <rFont val="Arial"/>
        <charset val="134"/>
      </rPr>
      <t>/</t>
    </r>
    <r>
      <rPr>
        <sz val="11"/>
        <rFont val="宋体"/>
        <charset val="134"/>
      </rPr>
      <t>已运抵两个</t>
    </r>
    <r>
      <rPr>
        <sz val="11"/>
        <rFont val="Arial"/>
        <charset val="134"/>
      </rPr>
      <t xml:space="preserve"> Tab</t>
    </r>
    <r>
      <rPr>
        <sz val="11"/>
        <rFont val="宋体"/>
        <charset val="134"/>
      </rPr>
      <t>，但两接口入参均无申报状态相关字段（</t>
    </r>
    <r>
      <rPr>
        <sz val="11"/>
        <rFont val="Arial"/>
        <charset val="134"/>
      </rPr>
      <t xml:space="preserve">declareStatus </t>
    </r>
    <r>
      <rPr>
        <sz val="11"/>
        <rFont val="宋体"/>
        <charset val="134"/>
      </rPr>
      <t>只出现在出参）</t>
    </r>
  </si>
  <si>
    <t>两接口入参增加 declareStatus（或等价的已申报/未申报枚举），使 Tab 角标与列表能按真实全量数据统计，而非仅统计客户端已加载的部分</t>
  </si>
  <si>
    <t>前端按 declareStatus 是否为空客户端拆分（分页仍统一请求，不影响原有 wbNo/fdate/fno/agentCode 等参数）；Tab 角标为"当前已加载数据"的统计，非全量精确值，随用户下拉加载更多逐步趋于准确</t>
  </si>
  <si>
    <t>已解决，同平板端arrivalStatus查询</t>
  </si>
  <si>
    <t>国际出港查询
(IntExpSearch)</t>
  </si>
  <si>
    <t>手机版列表页「三格统计」
（设计稿 06_出港查询：总票数/已入库/已离港）</t>
  </si>
  <si>
    <t>国际出港查询-分页 / 分页合计</t>
  </si>
  <si>
    <t>POST /IntExpSearch/pageQuery
POST /IntExpSearch/pageQueryTotal</t>
  </si>
  <si>
    <t>入参不生效 + 缺出参</t>
  </si>
  <si>
    <r>
      <rPr>
        <sz val="11"/>
        <rFont val="宋体"/>
        <charset val="134"/>
      </rPr>
      <t>设计稿三格统计需要「已入库」「已离港」分项票数；</t>
    </r>
    <r>
      <rPr>
        <sz val="11"/>
        <rFont val="Arial"/>
        <charset val="134"/>
      </rPr>
      <t xml:space="preserve">pageQueryTotal </t>
    </r>
    <r>
      <rPr>
        <sz val="11"/>
        <rFont val="宋体"/>
        <charset val="134"/>
      </rPr>
      <t>出参仅有</t>
    </r>
    <r>
      <rPr>
        <sz val="11"/>
        <rFont val="Arial"/>
        <charset val="134"/>
      </rPr>
      <t xml:space="preserve"> wbNumber/totalPc/totalWeight </t>
    </r>
    <r>
      <rPr>
        <sz val="11"/>
        <rFont val="宋体"/>
        <charset val="134"/>
      </rPr>
      <t>无分项计数；文档中定义的入参</t>
    </r>
    <r>
      <rPr>
        <sz val="11"/>
        <rFont val="Arial"/>
        <charset val="134"/>
      </rPr>
      <t xml:space="preserve"> isFclose</t>
    </r>
    <r>
      <rPr>
        <sz val="11"/>
        <rFont val="宋体"/>
        <charset val="134"/>
      </rPr>
      <t>（筛选航班是否关闭）</t>
    </r>
    <r>
      <rPr>
        <sz val="11"/>
        <rFont val="Arial"/>
        <charset val="134"/>
      </rPr>
      <t xml:space="preserve">2026-07-31 </t>
    </r>
    <r>
      <rPr>
        <sz val="11"/>
        <rFont val="宋体"/>
        <charset val="134"/>
      </rPr>
      <t>内网</t>
    </r>
    <r>
      <rPr>
        <sz val="11"/>
        <rFont val="Arial"/>
        <charset val="134"/>
      </rPr>
      <t xml:space="preserve"> A/B </t>
    </r>
    <r>
      <rPr>
        <sz val="11"/>
        <rFont val="宋体"/>
        <charset val="134"/>
      </rPr>
      <t>实测：</t>
    </r>
    <r>
      <rPr>
        <sz val="11"/>
        <rFont val="Arial"/>
        <charset val="134"/>
      </rPr>
      <t xml:space="preserve">pageQuery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pageQueryTotal </t>
    </r>
    <r>
      <rPr>
        <sz val="11"/>
        <rFont val="宋体"/>
        <charset val="134"/>
      </rPr>
      <t>均静默忽略（同条件加</t>
    </r>
    <r>
      <rPr>
        <sz val="11"/>
        <rFont val="Arial"/>
        <charset val="134"/>
      </rPr>
      <t xml:space="preserve"> isFclose=true </t>
    </r>
    <r>
      <rPr>
        <sz val="11"/>
        <rFont val="宋体"/>
        <charset val="134"/>
      </rPr>
      <t>前后</t>
    </r>
    <r>
      <rPr>
        <sz val="11"/>
        <rFont val="Arial"/>
        <charset val="134"/>
      </rPr>
      <t xml:space="preserve"> total/wbNumber </t>
    </r>
    <r>
      <rPr>
        <sz val="11"/>
        <rFont val="宋体"/>
        <charset val="134"/>
      </rPr>
      <t>完全一致，含全量</t>
    </r>
    <r>
      <rPr>
        <sz val="11"/>
        <rFont val="Arial"/>
        <charset val="134"/>
      </rPr>
      <t xml:space="preserve"> 72 </t>
    </r>
    <r>
      <rPr>
        <sz val="11"/>
        <rFont val="宋体"/>
        <charset val="134"/>
      </rPr>
      <t>票与单日</t>
    </r>
    <r>
      <rPr>
        <sz val="11"/>
        <rFont val="Arial"/>
        <charset val="134"/>
      </rPr>
      <t xml:space="preserve"> 2 </t>
    </r>
    <r>
      <rPr>
        <sz val="11"/>
        <rFont val="宋体"/>
        <charset val="134"/>
      </rPr>
      <t>票两组对照）</t>
    </r>
  </si>
  <si>
    <t>方案一：让 isFclose 入参真实生效（已离港=isFclose:true 的 wbNumber，已入库=总-已离港）；方案二：pageQueryTotal 出参直接增加 storedNumber（入库中）/ departedNumber（已离港）分项计数</t>
  </si>
  <si>
    <t>前端暂对「已加载列表数据」客户端计数（判定口径：fclose 非空=已离港，否则 opDate 非空=已入库），与卡片状态标签同源；数据超过一页时统计非全量精确值，随下拉加载趋于准确</t>
  </si>
  <si>
    <t>2026-07-31</t>
  </si>
  <si>
    <t>无入库、离港入参，起始时间参数无意义；</t>
  </si>
  <si>
    <r>
      <rPr>
        <sz val="11"/>
        <rFont val="宋体"/>
        <charset val="134"/>
      </rPr>
      <t>国际出港查询</t>
    </r>
    <r>
      <rPr>
        <sz val="11"/>
        <rFont val="Arial"/>
        <charset val="134"/>
      </rPr>
      <t xml:space="preserve">
(IntExpSearch)</t>
    </r>
  </si>
  <si>
    <t>手机版「出港详情-运单信息」
（设计稿 06_出港查询 详情页）</t>
  </si>
  <si>
    <t>国际出港查询-详情</t>
  </si>
  <si>
    <t>POST /IntExpSearch/detail</t>
  </si>
  <si>
    <t>设计稿详情页含「锁定状态」「计费重量」两个字段；detail 出参 data 无 schema 定义（Map），2026-07-31 实机核对返回的 maWb/maWbM 中均无 lockStatus（锁定状态）与 cashWeight/chargeWeight（计费重量）字段</t>
  </si>
  <si>
    <t>detail 出参（maWb 或 maWbM）增加锁定状态与计费重量字段</t>
  </si>
  <si>
    <t>手机详情页两字段已按设计稿占位展示，当前空值兜底 "--"；后端补字段后前端只需对齐字段名</t>
  </si>
  <si>
    <t>无需这两个字段</t>
  </si>
  <si>
    <t>国际出港仓库
(IntExpStorageUse)</t>
  </si>
  <si>
    <t>手机版「筛选弹层」
（设计稿 07_出港仓库）</t>
  </si>
  <si>
    <t>国际出港库位操作-分页 / 分页合计</t>
  </si>
  <si>
    <t>POST /IntExpStorageUse/pageQuery
POST /IntExpStorageUse/pageQueryTotal</t>
  </si>
  <si>
    <t>设计稿筛选弹层含「运单类型」「业务类型」「品名(中)」三项；两接口入参均无 awbType/businessType/goodsCn 字段（api-doc 文档核对，入参仅 fdate/fno/wbNo/likeNo/spCode/dest/agentCode/location/clearNormal/checkIn/reviewStatus 等）</t>
  </si>
  <si>
    <t>两接口入参增加 awbType（运单类型）/ businessType（业务类型）/ goodsCn（中文品名模糊）三个筛选字段</t>
  </si>
  <si>
    <t>手机筛选弹层三项已按设计稿完整实现并随请求传参（后端静默忽略无副作用），后端补齐入参后前端零改动自动生效</t>
  </si>
  <si>
    <t>手机版列表页「三格统计」
（设计稿 07_出港仓库：总票数/未清仓/已清仓）</t>
  </si>
  <si>
    <t>国际出港库位操作-分页合计</t>
  </si>
  <si>
    <t>POST /IntExpStorageUse/pageQueryTotal</t>
  </si>
  <si>
    <t>待实测确认</t>
  </si>
  <si>
    <t>设计稿三格统计需要「未清仓」「已清仓」分项票数；接口文档入参含 clearNormal（清仓正常 0/1），前端按同条件 + clearNormal=0/1 各请求一次取 wbNumber 作分项计数；因 2026-07-31 适配当日开发机不在内网，clearNormal 过滤是否真实生效未做 A/B 实测（参照 IntExpSearch/isFclose 有文档定义但被静默忽略的先例，需实测确认）</t>
  </si>
  <si>
    <t>确认 pageQueryTotal 的 clearNormal 过滤真实生效；若未生效请修复，或出参直接增加 clearedNumber/unclearedNumber 分项计数</t>
  </si>
  <si>
    <t>手机端每次查询发 3 次 pageQueryTotal（全量/未清仓/已清仓），平板端保持 1 次不变；若后端过滤未生效，三格会显示相同数字</t>
  </si>
  <si>
    <t>待实测</t>
  </si>
  <si>
    <t>国际进港仓库
(IntImpStorage)</t>
  </si>
  <si>
    <t>手机版「筛选弹层」
（设计稿 08_进港仓库）</t>
  </si>
  <si>
    <t>国际进港库位操作-分页 / 分页合计</t>
  </si>
  <si>
    <t>POST /IntImpStorage/pageQuery
POST /IntImpStorage/pageQueryTotal</t>
  </si>
  <si>
    <t>设计稿筛选弹层含「代理」「特码」「运单类型」「业务类型」「品名(中)」五项；两接口入参均无对应字段（api-doc 文档核对，入参仅 fdate/fno/wbNo/hno/fdep/location/clearNormal/fid 等，比出港仓库同名接口还少 agentCode/spCode）</t>
  </si>
  <si>
    <t>两接口入参增加 agentCode（代理）/ spCode（特码）/ awbType（运单类型）/ businessType（业务类型）/ goodsCn（中文品名模糊）五个筛选字段</t>
  </si>
  <si>
    <t>手机筛选弹层五项已按设计稿完整实现并随请求传参（后端静默忽略无副作用），后端补齐入参后前端零改动自动生效；始发站筛选走已有 fdep 入参</t>
  </si>
  <si>
    <t>手机版列表页「三格统计」
（设计稿 08_进港仓库：总票数/未清仓/已清仓）</t>
  </si>
  <si>
    <t>国际进港库位操作-分页合计</t>
  </si>
  <si>
    <t>POST /IntImpStorage/pageQueryTotal</t>
  </si>
  <si>
    <t>同出港仓库 #24：前端按同条件 + clearNormal=0/1 各请求一次取 wbNumber 作未清仓/已清仓分项计数；适配当日开发机不在内网，clearNormal 过滤是否真实生效未做 A/B 实测</t>
  </si>
  <si>
    <t>确认 pageQueryTotal 的 clearNormal 过滤真实生效；若未生效请修复，或出参直接增加分项计数</t>
  </si>
  <si>
    <t>手机端每次查询发 3 次 pageQueryTotal，平板端保持 1 次不变</t>
  </si>
  <si>
    <t>国际进港查询
(IntImpSearch)</t>
  </si>
  <si>
    <t>手机版「进港详情-运单信息」
（设计稿 08_进港仓库 详情页，进港仓库卡片点击进入）</t>
  </si>
  <si>
    <t>国际进港查询-详情</t>
  </si>
  <si>
    <t>POST /IntImpSearch/detail</t>
  </si>
  <si>
    <r>
      <rPr>
        <sz val="11"/>
        <rFont val="宋体"/>
        <charset val="134"/>
      </rPr>
      <t>设计稿详情页含「始发站」「中转站」「目的站」「</t>
    </r>
    <r>
      <rPr>
        <sz val="11"/>
        <rFont val="Arial"/>
        <charset val="134"/>
      </rPr>
      <t>UN</t>
    </r>
    <r>
      <rPr>
        <sz val="11"/>
        <rFont val="宋体"/>
        <charset val="134"/>
      </rPr>
      <t>编号」「入库时间」字段；平板变体未绑定这些字段，</t>
    </r>
    <r>
      <rPr>
        <sz val="11"/>
        <rFont val="Arial"/>
        <charset val="134"/>
      </rPr>
      <t xml:space="preserve">detail </t>
    </r>
    <r>
      <rPr>
        <sz val="11"/>
        <rFont val="宋体"/>
        <charset val="134"/>
      </rPr>
      <t>出参无</t>
    </r>
    <r>
      <rPr>
        <sz val="11"/>
        <rFont val="Arial"/>
        <charset val="134"/>
      </rPr>
      <t xml:space="preserve"> schema </t>
    </r>
    <r>
      <rPr>
        <sz val="11"/>
        <rFont val="宋体"/>
        <charset val="134"/>
      </rPr>
      <t>定义（</t>
    </r>
    <r>
      <rPr>
        <sz val="11"/>
        <rFont val="Arial"/>
        <charset val="134"/>
      </rPr>
      <t>Map</t>
    </r>
    <r>
      <rPr>
        <sz val="11"/>
        <rFont val="宋体"/>
        <charset val="134"/>
      </rPr>
      <t>），手机版按出港同名字段推断绑定</t>
    </r>
    <r>
      <rPr>
        <sz val="11"/>
        <rFont val="Arial"/>
        <charset val="134"/>
      </rPr>
      <t xml:space="preserve"> dep/dest1/dest/unNumber/opDate</t>
    </r>
    <r>
      <rPr>
        <sz val="11"/>
        <rFont val="宋体"/>
        <charset val="134"/>
      </rPr>
      <t>，是否真实存在待内网实测（</t>
    </r>
    <r>
      <rPr>
        <sz val="11"/>
        <rFont val="Arial"/>
        <charset val="134"/>
      </rPr>
      <t xml:space="preserve">mock </t>
    </r>
    <r>
      <rPr>
        <sz val="11"/>
        <rFont val="宋体"/>
        <charset val="134"/>
      </rPr>
      <t>层面绑定链路已验证）</t>
    </r>
  </si>
  <si>
    <r>
      <rPr>
        <sz val="11"/>
        <rFont val="宋体"/>
        <charset val="134"/>
      </rPr>
      <t>确认</t>
    </r>
    <r>
      <rPr>
        <sz val="11"/>
        <rFont val="Arial"/>
        <charset val="134"/>
      </rPr>
      <t xml:space="preserve"> detail </t>
    </r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maWb </t>
    </r>
    <r>
      <rPr>
        <sz val="11"/>
        <rFont val="宋体"/>
        <charset val="134"/>
      </rPr>
      <t>含</t>
    </r>
    <r>
      <rPr>
        <sz val="11"/>
        <rFont val="Arial"/>
        <charset val="134"/>
      </rPr>
      <t xml:space="preserve"> dep/dest1/dest/unNumber/opDate </t>
    </r>
    <r>
      <rPr>
        <sz val="11"/>
        <rFont val="宋体"/>
        <charset val="134"/>
      </rPr>
      <t>字段；缺失的请补充</t>
    </r>
  </si>
  <si>
    <t>手机详情页字段已按设计稿完整展示，空值兜底 "--"；若后端字段名不同前端仅需改 key</t>
  </si>
  <si>
    <t>按照平板端修改，无经停站</t>
  </si>
  <si>
    <t>国际进港提取出库
(IntImpPickUpDlv)</t>
  </si>
  <si>
    <t>手机版「筛选弹层/列表卡片/详情页」
（设计稿 09_提取出库）</t>
  </si>
  <si>
    <t>国际进港提取出库-分页</t>
  </si>
  <si>
    <t>POST /IntImpPickUpDlv/pageQuery</t>
  </si>
  <si>
    <t>缺入参 + 缺出参</t>
  </si>
  <si>
    <t>① 设计稿筛选弹层含「航班日期」，pageQuery 入参无 fdate（有 fno/beginDate/endDate+dateType，但 dateType 仅 0 入库/1 离港，无航班日期口径）；② 设计稿卡片含「提货车辆」（车牌号），出参无车牌字段（dlvName/dlvPhone/dlvIdType 为提货人信息）；③ 设计稿详情页含「目的港」「业务类型」，出参无 dest/businessName 字段（dest 仅在入参）</t>
  </si>
  <si>
    <t>① pageQuery 入参增加 fdate（航班日期）；② 出参增加提货车辆车牌字段（提货登记录入的车牌）；③ 出参增加 dest（目的港）与 businessName（业务类型名称）</t>
  </si>
  <si>
    <t>① 航班日期筛选已按设计稿实现并以 fdate 预留传参；② 提货车辆固定显示占位 "--"；③ 目的港/业务类型显示占位 "--"；后端补齐后前端只需绑字段</t>
  </si>
  <si>
    <t>手机版「待出库/已出库 Tab」
（设计稿 09_提取出库）</t>
  </si>
  <si>
    <t>国际进港提取出库-分页 / 分页合计</t>
  </si>
  <si>
    <t>POST /IntImpPickUpDlv/pageQuery
POST /IntImpPickUpDlv/pageQueryTotal</t>
  </si>
  <si>
    <r>
      <rPr>
        <sz val="11"/>
        <rFont val="Arial"/>
        <charset val="134"/>
      </rPr>
      <t xml:space="preserve">Tab </t>
    </r>
    <r>
      <rPr>
        <sz val="11"/>
        <rFont val="宋体"/>
        <charset val="134"/>
      </rPr>
      <t>按文档定义的</t>
    </r>
    <r>
      <rPr>
        <sz val="11"/>
        <rFont val="Arial"/>
        <charset val="134"/>
      </rPr>
      <t xml:space="preserve"> outState </t>
    </r>
    <r>
      <rPr>
        <sz val="11"/>
        <rFont val="宋体"/>
        <charset val="134"/>
      </rPr>
      <t>入参过滤（</t>
    </r>
    <r>
      <rPr>
        <sz val="11"/>
        <rFont val="Arial"/>
        <charset val="134"/>
      </rPr>
      <t xml:space="preserve">0 </t>
    </r>
    <r>
      <rPr>
        <sz val="11"/>
        <rFont val="宋体"/>
        <charset val="134"/>
      </rPr>
      <t>未出库</t>
    </r>
    <r>
      <rPr>
        <sz val="11"/>
        <rFont val="Arial"/>
        <charset val="134"/>
      </rPr>
      <t xml:space="preserve">/1 </t>
    </r>
    <r>
      <rPr>
        <sz val="11"/>
        <rFont val="宋体"/>
        <charset val="134"/>
      </rPr>
      <t>已出库，</t>
    </r>
    <r>
      <rPr>
        <sz val="11"/>
        <rFont val="Arial"/>
        <charset val="134"/>
      </rPr>
      <t xml:space="preserve">Tab </t>
    </r>
    <r>
      <rPr>
        <sz val="11"/>
        <rFont val="宋体"/>
        <charset val="134"/>
      </rPr>
      <t>角标为同条件</t>
    </r>
    <r>
      <rPr>
        <sz val="11"/>
        <rFont val="Arial"/>
        <charset val="134"/>
      </rPr>
      <t xml:space="preserve"> + outState=0/1 </t>
    </r>
    <r>
      <rPr>
        <sz val="11"/>
        <rFont val="宋体"/>
        <charset val="134"/>
      </rPr>
      <t>各调一次</t>
    </r>
    <r>
      <rPr>
        <sz val="11"/>
        <rFont val="Arial"/>
        <charset val="134"/>
      </rPr>
      <t xml:space="preserve"> pageQueryTotal</t>
    </r>
    <r>
      <rPr>
        <sz val="11"/>
        <rFont val="宋体"/>
        <charset val="134"/>
      </rPr>
      <t>）；适配当日开发机不在内网，</t>
    </r>
    <r>
      <rPr>
        <sz val="11"/>
        <rFont val="Arial"/>
        <charset val="134"/>
      </rPr>
      <t xml:space="preserve">outState </t>
    </r>
    <r>
      <rPr>
        <sz val="11"/>
        <rFont val="宋体"/>
        <charset val="134"/>
      </rPr>
      <t>过滤是否真实生效未做</t>
    </r>
    <r>
      <rPr>
        <sz val="11"/>
        <rFont val="Arial"/>
        <charset val="134"/>
      </rPr>
      <t xml:space="preserve"> A/B </t>
    </r>
    <r>
      <rPr>
        <sz val="11"/>
        <rFont val="宋体"/>
        <charset val="134"/>
      </rPr>
      <t>实测（请求体已抓包证实正确携带</t>
    </r>
    <r>
      <rPr>
        <sz val="11"/>
        <rFont val="Arial"/>
        <charset val="134"/>
      </rPr>
      <t xml:space="preserve"> outState</t>
    </r>
    <r>
      <rPr>
        <sz val="11"/>
        <rFont val="宋体"/>
        <charset val="134"/>
      </rPr>
      <t>）；「出库人」绑</t>
    </r>
    <r>
      <rPr>
        <sz val="11"/>
        <rFont val="Arial"/>
        <charset val="134"/>
      </rPr>
      <t xml:space="preserve"> dlvName</t>
    </r>
    <r>
      <rPr>
        <sz val="11"/>
        <rFont val="宋体"/>
        <charset val="134"/>
      </rPr>
      <t>（文档无描述，按提货人语义推断）待确认</t>
    </r>
  </si>
  <si>
    <t>确认 pageQuery/pageQueryTotal 的 outState 过滤真实生效；确认出库操作人姓名的出参字段（dlvName 是否即出库人）</t>
  </si>
  <si>
    <t>手机端每次查询发 3 次 pageQueryTotal（全量/待出库/已出库），平板端保持 1 次不变</t>
  </si>
  <si>
    <t>已解决，根据outState查询未出库和已出库</t>
  </si>
  <si>
    <t>手机版列表页「三格统计」
（设计稿 10_进港查询：总票数/已入库/已出库）</t>
  </si>
  <si>
    <t>国际进港查询-分页合计</t>
  </si>
  <si>
    <t>POST /IntImpSearch/pageQueryTotal</t>
  </si>
  <si>
    <t>设计稿三格统计需「已入库」「已出库」分项票数；pageQueryTotal 出参仅 wbNumber/totalPc/totalWeight 无分项计数（同出港查询 #21）。手机版筛选 9 项入参（beginDate/endDate/fno/agentCode/spCode/origin/awbType/businessType/goods）已逐一对照 api-doc 确认存在，无入参缺口</t>
  </si>
  <si>
    <t>出参增加已入库/已出库分项票数（口径：dlvTime 非空=已出库，inDate 非空且未出库=已入库）</t>
  </si>
  <si>
    <t>已入库/已出库暂为已加载列表数据的客户端计数（与卡片状态标签同口径），总票数为服务端全量口径</t>
  </si>
  <si>
    <t>国内进港移库
(DomImpMove)</t>
  </si>
  <si>
    <t>手机版全页面
（设计稿 11_进港移库：列表/详情/拍照上传）</t>
  </si>
  <si>
    <t>【归属更正】进港移库设计稿归属</t>
  </si>
  <si>
    <t>（原预接 /IntImpMove/* 四接口已删除）</t>
  </si>
  <si>
    <t>归属更正</t>
  </si>
  <si>
    <t>【2026-08-03 更正】设计稿 11「进港移库」实际归属国内进港移库（DomImpMove，后端 8 接口齐全，Pad 首页「国内进港→进港移库」既有页面），原「国际进港移库模块缺失」为前端归属判断错误，本条作废。原按 IntExpMove 约定预接的 IntImpMove 前端实现已整体删除，手机端已重新适配到 DomImpMove（双 Tab 走 search/searchMoved，拍照上传走 modify 三字段，2026-08-03 内网实机验证通过）</t>
  </si>
  <si>
    <t>无需后端处理（AppIntImpMove 权限串需求同步作废）</t>
  </si>
  <si>
    <t>手机端已重新适配：GnjMoveStashListActivity 双形态 + 详情/拍照上传两个手机专属新页，复用 DomImpMove 既有接口</t>
  </si>
  <si>
    <t>已更正作废</t>
  </si>
  <si>
    <t>更正日期 2026-08-03；衍生的真实缺口见 #32~#34</t>
  </si>
  <si>
    <t>无需解决</t>
  </si>
  <si>
    <t>手机版筛选弹层
（设计稿 11_进港移库）</t>
  </si>
  <si>
    <t>国内进港移库-分页搜索 / 移库完成分页搜索</t>
  </si>
  <si>
    <t>POST /DomImpMove/search
POST /DomImpMove/searchMoved</t>
  </si>
  <si>
    <t>入参未实现</t>
  </si>
  <si>
    <t>文档定义的入参 fdate（航班日期）/ fno（航班号）/ spCode（特码）实测被后端静默忽略：fno=XX9999、fdate=2020-01-01、spCode=NOR 均返回与无条件时相同的全量 3 条；对照组 wbNo（total 3→1）与 awbType=CICO（total 3→0）过滤正常（2026-08-03 内网 Proxyman A/B，flow 911/920/951/966/986/1027）</t>
  </si>
  <si>
    <r>
      <rPr>
        <sz val="11"/>
        <rFont val="宋体"/>
        <charset val="134"/>
      </rPr>
      <t>按文档定义实装</t>
    </r>
    <r>
      <rPr>
        <sz val="11"/>
        <rFont val="Arial"/>
        <charset val="134"/>
      </rPr>
      <t xml:space="preserve"> fdate/fno/spCode </t>
    </r>
    <r>
      <rPr>
        <sz val="11"/>
        <rFont val="宋体"/>
        <charset val="134"/>
      </rPr>
      <t>三个查询条件（</t>
    </r>
    <r>
      <rPr>
        <sz val="11"/>
        <rFont val="Arial"/>
        <charset val="134"/>
      </rPr>
      <t xml:space="preserve">search </t>
    </r>
    <r>
      <rPr>
        <sz val="11"/>
        <rFont val="宋体"/>
        <charset val="134"/>
      </rPr>
      <t>与</t>
    </r>
    <r>
      <rPr>
        <sz val="11"/>
        <rFont val="Arial"/>
        <charset val="134"/>
      </rPr>
      <t xml:space="preserve"> searchMoved </t>
    </r>
    <r>
      <rPr>
        <sz val="11"/>
        <rFont val="宋体"/>
        <charset val="134"/>
      </rPr>
      <t>同步）</t>
    </r>
  </si>
  <si>
    <t>手机筛选弹层四项已按设计稿完整实现并正常传参（运单类型 awbType 已生效）；航班日期/航班号/特码三项待后端实装后自动生效</t>
  </si>
  <si>
    <t>2026-08-03</t>
  </si>
  <si>
    <t>已解决,新增fdate、fno、spCode入参</t>
  </si>
  <si>
    <t>国内进港移库-移库完成分页搜索 / 详情</t>
  </si>
  <si>
    <t>POST /DomImpMove/searchMoved
GET /DomImpMove/detail</t>
  </si>
  <si>
    <t>缺出参/不回填</t>
  </si>
  <si>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opId</t>
    </r>
    <r>
      <rPr>
        <sz val="11"/>
        <rFont val="宋体"/>
        <charset val="134"/>
      </rPr>
      <t>（操作人</t>
    </r>
    <r>
      <rPr>
        <sz val="11"/>
        <rFont val="Arial"/>
        <charset val="134"/>
      </rPr>
      <t>id</t>
    </r>
    <r>
      <rPr>
        <sz val="11"/>
        <rFont val="宋体"/>
        <charset val="134"/>
      </rPr>
      <t>）</t>
    </r>
    <r>
      <rPr>
        <sz val="11"/>
        <rFont val="Arial"/>
        <charset val="134"/>
      </rPr>
      <t>/ opDate</t>
    </r>
    <r>
      <rPr>
        <sz val="11"/>
        <rFont val="宋体"/>
        <charset val="134"/>
      </rPr>
      <t>（操作时间）实测恒为</t>
    </r>
    <r>
      <rPr>
        <sz val="11"/>
        <rFont val="Arial"/>
        <charset val="134"/>
      </rPr>
      <t xml:space="preserve"> null</t>
    </r>
    <r>
      <rPr>
        <sz val="11"/>
        <rFont val="宋体"/>
        <charset val="134"/>
      </rPr>
      <t>（已移库运单亦然），且无操作人姓名字段；设计稿「移库信息」卡要求展示移库人姓名与移库时间。注：</t>
    </r>
    <r>
      <rPr>
        <sz val="11"/>
        <rFont val="Arial"/>
        <charset val="134"/>
      </rPr>
      <t xml:space="preserve">searchMoved </t>
    </r>
    <r>
      <rPr>
        <sz val="11"/>
        <rFont val="宋体"/>
        <charset val="134"/>
      </rPr>
      <t>出参</t>
    </r>
    <r>
      <rPr>
        <sz val="11"/>
        <rFont val="Arial"/>
        <charset val="134"/>
      </rPr>
      <t xml:space="preserve"> moveId </t>
    </r>
    <r>
      <rPr>
        <sz val="11"/>
        <rFont val="宋体"/>
        <charset val="134"/>
      </rPr>
      <t>形如</t>
    </r>
    <r>
      <rPr>
        <sz val="11"/>
        <rFont val="Arial"/>
        <charset val="134"/>
      </rPr>
      <t xml:space="preserve"> CICO240617155016</t>
    </r>
    <r>
      <rPr>
        <sz val="11"/>
        <rFont val="宋体"/>
        <charset val="134"/>
      </rPr>
      <t>，疑似内嵌移库时间戳，但无文档语义，前端未解析</t>
    </r>
  </si>
  <si>
    <t>① 移库完成数据回填 opId/opDate；② 增加操作人姓名出参（先例：出库交接 hoUserName、出港移库问题 #2）</t>
  </si>
  <si>
    <t>详情页「移库人/移库时间」已绑 opId/opDate，空值占位 "-"，后端回填即显示</t>
  </si>
  <si>
    <t>与 #2（出港移库无操作人姓名）同类</t>
  </si>
  <si>
    <t>已解决,新增接口/DomImpMove/movedDetail</t>
  </si>
  <si>
    <t>手机版拍照上传页
（已移库运单入口）</t>
  </si>
  <si>
    <t>国内进港移库-移库完成分页搜索</t>
  </si>
  <si>
    <t>POST /DomImpMove/searchMoved</t>
  </si>
  <si>
    <t>缺出参（前端已规避）</t>
  </si>
  <si>
    <r>
      <rPr>
        <sz val="11"/>
        <rFont val="Arial"/>
        <charset val="134"/>
      </rPr>
      <t xml:space="preserve">searchMoved </t>
    </r>
    <r>
      <rPr>
        <sz val="11"/>
        <rFont val="宋体"/>
        <charset val="134"/>
      </rPr>
      <t>出参没有</t>
    </r>
    <r>
      <rPr>
        <sz val="11"/>
        <rFont val="Arial"/>
        <charset val="134"/>
      </rPr>
      <t xml:space="preserve"> pic/originalPic/picNumber </t>
    </r>
    <r>
      <rPr>
        <sz val="11"/>
        <rFont val="宋体"/>
        <charset val="134"/>
      </rPr>
      <t>三个交接图片字段（</t>
    </r>
    <r>
      <rPr>
        <sz val="11"/>
        <rFont val="Arial"/>
        <charset val="134"/>
      </rPr>
      <t xml:space="preserve">search </t>
    </r>
    <r>
      <rPr>
        <sz val="11"/>
        <rFont val="宋体"/>
        <charset val="134"/>
      </rPr>
      <t>有），已移库运单从列表进拍照上传页时拿不到已有照片</t>
    </r>
  </si>
  <si>
    <t>建议 searchMoved 出参补齐三个图片字段，与 search 对齐</t>
  </si>
  <si>
    <t>前端已规避：拍照上传页进入时统一先调 GET /DomImpMove/detail 回填已有照片，不依赖列表出参</t>
  </si>
  <si>
    <t>低优先级</t>
  </si>
  <si>
    <t>前端已规避，仅提示后端对齐两接口出参</t>
  </si>
  <si>
    <t>接口/模块</t>
  </si>
  <si>
    <t>字段</t>
  </si>
  <si>
    <t>语义（走查确认，以 api-doc 为准）</t>
  </si>
  <si>
    <t>IntExpOutHandover 出参</t>
  </si>
  <si>
    <t>transArea</t>
  </si>
  <si>
    <t>库位/待配运区域——列表卡片与详情页「库位」绑它（平板端同源）</t>
  </si>
  <si>
    <t>location</t>
  </si>
  <si>
    <t>待配运操作（/waitingTrans）写入的库位名</t>
  </si>
  <si>
    <t>IntExpOutHandover 入参</t>
  </si>
  <si>
    <t>ldId</t>
  </si>
  <si>
    <t>组装人（中文名），不是交接人</t>
  </si>
  <si>
    <t>hoUserName / hoId</t>
  </si>
  <si>
    <t>交接人姓名（后端关联查询）/ 交接人编码</t>
  </si>
  <si>
    <t>handoverState</t>
  </si>
  <si>
    <t>交接状态（integer，0 未交接 / 1 已交接）——不是 hoState</t>
  </si>
  <si>
    <t>IntExpMove 入参</t>
  </si>
  <si>
    <t>moveState</t>
  </si>
  <si>
    <t>移库状态（integer，0 未移库 / 1 已移库）</t>
  </si>
  <si>
    <t>typeCode/getSpecialCodeByParam</t>
  </si>
  <si>
    <t>flag / ieFlag</t>
  </si>
  <si>
    <t>flag=1 国际；ieFlag 必须传空串（传 "E" 返回空数组）</t>
  </si>
  <si>
    <t>IntExpCheckIn 入参</t>
  </si>
  <si>
    <t>likeNo</t>
  </si>
  <si>
    <t>并非任意模糊：按 8 位 no 匹配（传 8 位 no 命中；传 11 位 wbNo 或部分号均 0 条）。11 位全号须走 wbNo 精确查询（2026-07-29 实测）</t>
  </si>
  <si>
    <t>checkIn / checkInList</t>
  </si>
  <si>
    <t>文档有定义但两接口（pageQuery/pageQueryTotal）实测均忽略，见问题 #12</t>
  </si>
  <si>
    <t>IntExpCheckIn/checked 出参</t>
  </si>
  <si>
    <t>userName / opDate</t>
  </si>
  <si>
    <t>收运（计重）人中文名 / 收运（计重）时间——记录卡片「计重人·计重时间」绑它们</t>
  </si>
  <si>
    <t>checkInPc / checkInWeight / checkInVolume</t>
  </si>
  <si>
    <t>入库（运抵）件数/重量/体积——记录卡片三格统计绑它们</t>
  </si>
  <si>
    <t>字典</t>
  </si>
  <si>
    <t>运单类型（国际出港）</t>
  </si>
  <si>
    <t>DictUtils.getWaybillTypeList2(ieFlag="E", type="IO")，实测返回 3 项（国际转国际/国际直航/经国内航班出境）</t>
  </si>
  <si>
    <t>IntExpArrive 出参</t>
  </si>
  <si>
    <t>declareStatus / arrivalStatus</t>
  </si>
  <si>
    <t>申报状态码：01=正常(绿)/W=靛蓝态/其余非空=异常态(琥珀)。declareStatus 在 GjcMaWb(主单)，arrivalStatus 在 GjcHaWb(分单)，两者同一套编码，手机版三色标签统一映射</t>
  </si>
  <si>
    <t>haWbList[].response / arrivalOpDate</t>
  </si>
  <si>
    <t>回执文本内容 / 回执对应的运抵操作时间，2026-07-30 实机确认真实存在非空数据（如"单一窗口回执内容：45201 ..."）</t>
  </si>
  <si>
    <t>Android 平台坑（非接口）</t>
  </si>
  <si>
    <t>RecyclerView + View.GONE</t>
  </si>
  <si>
    <t>RecyclerView/LinearLayoutManager 不会像普通 ViewGroup 那样让 GONE 的 item 自动塌陷为 0 高度——仍按测量高度参与滚动区域计算，导致"隐藏"卡片在列表里留下空白（2026-07-30 出港运抵 Tab 切换实机截图验证）。Tab/分类过滤必须在数据层做（把过滤后的子集整体 refresh 给 adapter），不能靠给 item 根节点加 visibility 绑定</t>
  </si>
  <si>
    <t>Serializable Intent 传递 + @Transient 字段</t>
  </si>
  <si>
    <t>Kotlin 的 @Transient 注解等价于 JVM transient 修饰符，Java 对象序列化（Intent.putExtra(Serializable) 走的机制）会跳过 transient 字段的恢复，反序列化后这些字段为 null。GjcMaWb/GjcHaWb 的 checked/showMore/actionMenuVisible 均标了 @Transient（本意是避免 Gson 网络请求序列化 ObservableBoolean 内部结构出错），通过 Intent 传递这些 Bean 后若直接调用 .checked.set(...) 会 NPE 崩溃（2026-07-30 出港运抵分单明细页全选实机崩溃验证）。修复：接收方 initOnCreated 里对列表做 .map{it.copy()} 重新走一遍类体初始化逻辑补上</t>
  </si>
  <si>
    <t>（后端修复并前端联调通过后，把「问题清单」中的整行移到本表，并在备注注明修复版本与验证日期；本行为说明，勿删）</t>
  </si>
  <si>
    <t>手机版「待交接/已交接」Tab
+ Tab 角标计数</t>
  </si>
  <si>
    <t>待验证</t>
  </si>
  <si>
    <t>第一版前端误传 hoState（文档中不存在），两个 Tab 返回同一批数据，曾被误判为「后端不支持」。查 api-doc 确认正确参数名为 handoverState（integer，0 未交接 / 1 已交接），前端已于 2026-07-29 改正</t>
  </si>
  <si>
    <t>无需后端改动（如实机验证 handoverState=0/1 过滤仍不生效，再升级为后端缺陷）</t>
  </si>
  <si>
    <t>前端已改为 handoverState，待内网实机复核过滤与角标计数生效</t>
  </si>
  <si>
    <t>前端已改为 handoverState 并验证通过（2026-07-29 内网模拟器）：pageQuery 传 0/1 分别返回 8/4 条且状态纯净，字符串 "0"/"1" 形式同样生效；App 端 Tab 切换请求体与列表行为均正确。原备注：状态类入参文档类型为 integer，前端传字符串 "0"/"1" 依赖 Jackson 隐式转换（移库页实测可用）</t>
  </si>
  <si>
    <t>后端接口对接问题清单（5.5 寸手机端适配）</t>
  </si>
  <si>
    <t>用途：手机端适配过程中发现的接口缺陷/缺失能力，按「模块 → 页面 → 接口定义 → 接口地址」索引，作为与后端开发的对接文档。</t>
  </si>
  <si>
    <t>维护规则（前端/AI 侧）：</t>
  </si>
  <si>
    <t>1. 每适配完一个页面，新问题追加到「问题清单」表末尾，序号递增，记录日期写当天；</t>
  </si>
  <si>
    <t>2. 后端修复并联调通过后，整行移入「已解决归档」表，备注注明修复版本与验证日期；</t>
  </si>
  <si>
    <t>3. 所有入参/出参以 api-doc MCP（AgentFox）中的最新接口文档为准核对，查询方法见项目内 .claude/skills/phone-adapt/references/api-doc.md；</t>
  </si>
  <si>
    <t>4. 走查中确认过的字段语义写入「字段语义备忘」表，避免重复排查；</t>
  </si>
  <si>
    <t>5. 「状态」列取值：待后端排期 / 待后端确认 / 前端已改待验证 / 已解决（移入归档）。</t>
  </si>
  <si>
    <t>维护记录：</t>
  </si>
  <si>
    <t>2026-07-29　初版，覆盖「出港移库」「出库交接」两页走查结论（问题 1~5）。</t>
  </si>
  <si>
    <t>2026-07-29　内网模拟器验证：handoverState 过滤生效（问题 5 移入归档）；新增问题 6（出库交接 pageQueryTotal 出参恒 0）。</t>
  </si>
  <si>
    <t>2026-07-29　App 端到端复核（fdate=2026-07-16）：待交接 Tab 返回 PMC87990MU、已交接 Tab 返回 PMC87666MU（交接人张三），与后端直调结果一致；Tab 角标因问题 6 恒显示 0。</t>
  </si>
  <si>
    <t>2026-07-29　「01 ULD管理」适配走查：新增问题 7~11（状态三态、来源字段、筛选入参、批量删除接口、ifNo/checkInDate 语义）。</t>
  </si>
  <si>
    <t>2026-07-29　「03 出港计重」适配走查：新增问题 12~18（checkIn 过滤不生效、主列表筛选三入参、入库日期范围、通道号出参、计重人姓名、arriveFlag 不回填、托盘数量/自重入参）；字段语义备忘补 likeNo 匹配规则等 5 条。</t>
  </si>
  <si>
    <t>2026-07-30　「04 出港运抵」适配走查：新增问题 19~20（补充信息保存接口缺失、Tab 无申报状态查询参数）；字段语义备忘补充 declareStatus/arrivalStatus 编码含义、回执字段真实性确认，以及两条 Android 平台坑（RecyclerView GONE 不塌陷高度、Serializable+@Transient 反序列化为 null）。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</si>
</sst>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color rgb="FFFFFFFF"/>
      <name val="Arial"/>
      <charset val="134"/>
    </font>
    <font>
      <i/>
      <sz val="11"/>
      <color rgb="FF888888"/>
      <name val="Arial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9" tint="-0.25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D4EDDA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tabSelected="1" workbookViewId="0">
      <pane ySplit="1" topLeftCell="A3" activePane="bottomLeft" state="frozen"/>
      <selection/>
      <selection pane="bottomLeft" activeCell="N29" sqref="N29"/>
    </sheetView>
  </sheetViews>
  <sheetFormatPr defaultColWidth="9" defaultRowHeight="13.5"/>
  <cols>
    <col min="1" max="1" width="6" customWidth="1"/>
    <col min="2" max="2" width="16" customWidth="1"/>
    <col min="3" max="3" width="22" customWidth="1"/>
    <col min="4" max="4" width="24" hidden="1" customWidth="1"/>
    <col min="5" max="5" width="30" customWidth="1"/>
    <col min="6" max="6" width="12" customWidth="1"/>
    <col min="7" max="7" width="45" customWidth="1"/>
    <col min="8" max="8" width="40" hidden="1" customWidth="1"/>
    <col min="9" max="9" width="35" hidden="1" customWidth="1"/>
    <col min="10" max="10" width="14" hidden="1" customWidth="1"/>
    <col min="11" max="11" width="12" customWidth="1"/>
    <col min="12" max="12" width="25" customWidth="1"/>
    <col min="13" max="13" width="24.125" style="8" customWidth="1"/>
    <col min="14" max="14" width="54.875"/>
    <col min="15" max="15" width="34" style="9" customWidth="1"/>
    <col min="16" max="16" width="60" customWidth="1"/>
  </cols>
  <sheetData>
    <row r="1" ht="22" customHeight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0" t="s">
        <v>12</v>
      </c>
      <c r="N1" t="s">
        <v>11</v>
      </c>
      <c r="P1" s="4" t="inlineStr">
        <is>
          <t xml:space="preserve">前端联调结论（2026-10-09）</t>
        </is>
      </c>
    </row>
    <row r="2" ht="90" customHeight="1" spans="1:16">
      <c r="A2" s="6">
        <v>1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11" t="s">
        <v>21</v>
      </c>
      <c r="K2" s="6" t="s">
        <v>22</v>
      </c>
      <c r="L2" s="6" t="s">
        <v>23</v>
      </c>
      <c r="M2" s="8" t="s">
        <v>24</v>
      </c>
      <c r="N2" s="12" t="str">
        <f>_xlfn.DISPIMG("ID_251EEE7069754CE995576CDFB70062E1",1)</f>
        <v>=DISPIMG("ID_251EEE7069754CE995576CDFB70062E1",1)</v>
      </c>
      <c r="P2" s="6" t="inlineStr">
        <is>
          <t xml:space="preserve">✅ 已联调通过：卡片航班信息绑 flight，详情业务类型绑 businessName（f6b3842）</t>
        </is>
      </c>
    </row>
    <row r="3" ht="90" customHeight="1" spans="1:16">
      <c r="A3" s="6">
        <v>2</v>
      </c>
      <c r="B3" s="6" t="s">
        <v>13</v>
      </c>
      <c r="C3" s="6" t="s">
        <v>25</v>
      </c>
      <c r="D3" s="6" t="s">
        <v>15</v>
      </c>
      <c r="E3" s="6" t="s">
        <v>16</v>
      </c>
      <c r="F3" s="6" t="s">
        <v>17</v>
      </c>
      <c r="G3" s="6" t="s">
        <v>26</v>
      </c>
      <c r="H3" s="6" t="s">
        <v>27</v>
      </c>
      <c r="I3" s="6" t="s">
        <v>28</v>
      </c>
      <c r="J3" s="11" t="s">
        <v>21</v>
      </c>
      <c r="K3" s="6" t="s">
        <v>22</v>
      </c>
      <c r="L3" s="6" t="s">
        <v>23</v>
      </c>
      <c r="N3" s="12"/>
      <c r="P3" s="6" t="inlineStr">
        <is>
          <t xml:space="preserve">✅ 已联调通过：后端已新增 opUserName（随 #1 一并解决），详情「移库人」显示姓名（实测张三）</t>
        </is>
      </c>
    </row>
    <row r="4" ht="90" customHeight="1" spans="1:16">
      <c r="A4" s="6">
        <v>3</v>
      </c>
      <c r="B4" s="6" t="s">
        <v>13</v>
      </c>
      <c r="C4" s="6" t="s">
        <v>29</v>
      </c>
      <c r="D4" s="6" t="s">
        <v>15</v>
      </c>
      <c r="E4" s="6" t="s">
        <v>16</v>
      </c>
      <c r="F4" s="6" t="s">
        <v>30</v>
      </c>
      <c r="G4" s="6" t="s">
        <v>31</v>
      </c>
      <c r="H4" s="6" t="s">
        <v>32</v>
      </c>
      <c r="I4" s="6" t="s">
        <v>33</v>
      </c>
      <c r="J4" s="11" t="s">
        <v>34</v>
      </c>
      <c r="K4" s="6" t="s">
        <v>22</v>
      </c>
      <c r="L4" s="6" t="s">
        <v>23</v>
      </c>
      <c r="N4" s="12"/>
      <c r="P4" s="6" t="inlineStr">
        <is>
          <t xml:space="preserve">✅ 已联调通过：已移库运单 opId/opdate 已回填（实测 MD1 / 2026-09-30 14:16:16）</t>
        </is>
      </c>
    </row>
    <row r="5" ht="90" customHeight="1" spans="1:16">
      <c r="A5" s="6">
        <v>4</v>
      </c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  <c r="J5" s="11" t="s">
        <v>21</v>
      </c>
      <c r="K5" s="6" t="s">
        <v>22</v>
      </c>
      <c r="L5" s="6" t="s">
        <v>23</v>
      </c>
      <c r="M5" s="8" t="s">
        <v>43</v>
      </c>
      <c r="O5" s="13"/>
      <c r="P5" s="6" t="inlineStr">
        <is>
          <t xml:space="preserve">✅ 按后端意见调整：不提供交接人入参，手机筛选「交接人」替换为平板同款「目的站」(fdest)，实测 fdest 过滤生效（b3b8845）</t>
        </is>
      </c>
    </row>
    <row r="6" ht="110" customHeight="1" spans="1:16">
      <c r="A6" s="6">
        <v>6</v>
      </c>
      <c r="B6" s="6" t="s">
        <v>35</v>
      </c>
      <c r="C6" s="6" t="s">
        <v>44</v>
      </c>
      <c r="D6" s="6" t="s">
        <v>45</v>
      </c>
      <c r="E6" s="6" t="s">
        <v>46</v>
      </c>
      <c r="F6" s="6" t="s">
        <v>47</v>
      </c>
      <c r="G6" s="6" t="s">
        <v>48</v>
      </c>
      <c r="H6" s="6" t="s">
        <v>49</v>
      </c>
      <c r="I6" s="6" t="s">
        <v>50</v>
      </c>
      <c r="J6" s="11" t="s">
        <v>21</v>
      </c>
      <c r="K6" s="6" t="s">
        <v>22</v>
      </c>
      <c r="L6" s="14" t="s">
        <v>51</v>
      </c>
      <c r="M6" s="8" t="s">
        <v>24</v>
      </c>
      <c r="N6" s="15" t="str">
        <f>_xlfn.DISPIMG("ID_173983F5B8B74012A9B1F5942EF40CBD",1)</f>
        <v>=DISPIMG("ID_173983F5B8B74012A9B1F5942EF40CBD",1)</v>
      </c>
      <c r="P6" s="6" t="inlineStr">
        <is>
          <t xml:space="preserve">✅ 已联调通过：pageQueryTotal 与列表口径一致；Tab 角标改取新增 uldNumber（板箱数）</t>
        </is>
      </c>
    </row>
    <row r="7" ht="100" customHeight="1" spans="1:16">
      <c r="A7" s="6">
        <v>7</v>
      </c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11" t="s">
        <v>21</v>
      </c>
      <c r="K7" s="6" t="s">
        <v>22</v>
      </c>
      <c r="L7" s="6" t="s">
        <v>23</v>
      </c>
      <c r="M7" s="8" t="s">
        <v>60</v>
      </c>
      <c r="P7" s="6" t="inlineStr">
        <is>
          <t xml:space="preserve">✅ 按后端意见调整：移除「占用」预留，状态维持 可用(0)/维修(1) 两态（415b685）</t>
        </is>
      </c>
    </row>
    <row r="8" ht="100" customHeight="1" spans="1:16">
      <c r="A8" s="6">
        <v>8</v>
      </c>
      <c r="B8" s="6" t="s">
        <v>52</v>
      </c>
      <c r="C8" s="6" t="s">
        <v>61</v>
      </c>
      <c r="D8" s="6" t="s">
        <v>54</v>
      </c>
      <c r="E8" s="6" t="s">
        <v>55</v>
      </c>
      <c r="F8" s="6" t="s">
        <v>62</v>
      </c>
      <c r="G8" s="6" t="s">
        <v>63</v>
      </c>
      <c r="H8" s="6" t="s">
        <v>64</v>
      </c>
      <c r="I8" s="6" t="s">
        <v>65</v>
      </c>
      <c r="J8" s="11" t="s">
        <v>21</v>
      </c>
      <c r="K8" s="6" t="s">
        <v>22</v>
      </c>
      <c r="L8" s="6" t="s">
        <v>23</v>
      </c>
      <c r="M8" s="8" t="s">
        <v>24</v>
      </c>
      <c r="P8" s="6" t="inlineStr">
        <is>
          <t xml:space="preserve">✅ 已联调通过：source 出参/保存入参生效（空运/陆运）；注意查询入参不支持 source，手机筛选已移除「来源」</t>
        </is>
      </c>
    </row>
    <row r="9" ht="100" customHeight="1" spans="1:16">
      <c r="A9" s="6">
        <v>9</v>
      </c>
      <c r="B9" s="6" t="s">
        <v>52</v>
      </c>
      <c r="C9" s="6" t="s">
        <v>66</v>
      </c>
      <c r="D9" s="6" t="s">
        <v>67</v>
      </c>
      <c r="E9" s="6" t="s">
        <v>68</v>
      </c>
      <c r="F9" s="6" t="s">
        <v>39</v>
      </c>
      <c r="G9" s="6" t="s">
        <v>69</v>
      </c>
      <c r="H9" s="6" t="s">
        <v>70</v>
      </c>
      <c r="I9" s="6" t="s">
        <v>71</v>
      </c>
      <c r="J9" s="11" t="s">
        <v>21</v>
      </c>
      <c r="K9" s="6" t="s">
        <v>22</v>
      </c>
      <c r="L9" s="6" t="s">
        <v>23</v>
      </c>
      <c r="M9" s="8" t="s">
        <v>72</v>
      </c>
      <c r="O9" s="13"/>
      <c r="P9" s="6" t="inlineStr">
        <is>
          <t xml:space="preserve">✅ 按后端意见调整：筛选改为平板同款 状态+所属航司（status/uldSuffix），移除入库时间/进港航班号</t>
        </is>
      </c>
    </row>
    <row r="10" ht="100" customHeight="1" spans="1:16">
      <c r="A10" s="6">
        <v>10</v>
      </c>
      <c r="B10" s="6" t="s">
        <v>52</v>
      </c>
      <c r="C10" s="6" t="s">
        <v>73</v>
      </c>
      <c r="D10" s="6" t="s">
        <v>74</v>
      </c>
      <c r="E10" s="6" t="s">
        <v>75</v>
      </c>
      <c r="F10" s="6" t="s">
        <v>76</v>
      </c>
      <c r="G10" s="6" t="s">
        <v>77</v>
      </c>
      <c r="H10" s="6" t="s">
        <v>78</v>
      </c>
      <c r="I10" s="6" t="s">
        <v>79</v>
      </c>
      <c r="J10" s="11" t="s">
        <v>21</v>
      </c>
      <c r="K10" s="6" t="s">
        <v>22</v>
      </c>
      <c r="L10" s="6" t="s">
        <v>23</v>
      </c>
      <c r="M10" s="8" t="s">
        <v>80</v>
      </c>
      <c r="P10" s="6" t="inlineStr">
        <is>
          <t xml:space="preserve">✅ 已联调通过：批量删除改为一次调用 deleteUldBatch（实测删除 2 条成功）</t>
        </is>
      </c>
    </row>
    <row r="11" ht="100" customHeight="1" spans="1:16">
      <c r="A11" s="6">
        <v>11</v>
      </c>
      <c r="B11" s="6" t="s">
        <v>52</v>
      </c>
      <c r="C11" s="6" t="s">
        <v>81</v>
      </c>
      <c r="D11" s="6" t="s">
        <v>67</v>
      </c>
      <c r="E11" s="6" t="s">
        <v>68</v>
      </c>
      <c r="F11" s="6" t="s">
        <v>82</v>
      </c>
      <c r="G11" s="6" t="s">
        <v>83</v>
      </c>
      <c r="H11" s="6" t="s">
        <v>84</v>
      </c>
      <c r="I11" s="6" t="s">
        <v>85</v>
      </c>
      <c r="J11" s="11" t="s">
        <v>34</v>
      </c>
      <c r="K11" s="6" t="s">
        <v>22</v>
      </c>
      <c r="L11" s="6" t="s">
        <v>86</v>
      </c>
      <c r="M11" s="8" t="s">
        <v>87</v>
      </c>
      <c r="P11" s="6" t="inlineStr">
        <is>
          <t xml:space="preserve">✅ 按后端意见调整：入库时间改绑 inStoreTime，所在港改绑 nowPort（同平板）。注意 inStoreTime 仅传日期会 400，前端已补 00:00:00</t>
        </is>
      </c>
    </row>
    <row r="12" ht="75" spans="1:16">
      <c r="A12" s="6">
        <v>12</v>
      </c>
      <c r="B12" s="6" t="s">
        <v>88</v>
      </c>
      <c r="C12" s="6" t="s">
        <v>89</v>
      </c>
      <c r="D12" s="14" t="s">
        <v>90</v>
      </c>
      <c r="E12" s="6" t="s">
        <v>91</v>
      </c>
      <c r="F12" s="6" t="s">
        <v>92</v>
      </c>
      <c r="G12" s="14" t="s">
        <v>93</v>
      </c>
      <c r="H12" s="6" t="s">
        <v>94</v>
      </c>
      <c r="I12" s="6" t="s">
        <v>95</v>
      </c>
      <c r="J12" s="11" t="s">
        <v>21</v>
      </c>
      <c r="K12" s="6" t="s">
        <v>22</v>
      </c>
      <c r="L12" s="6"/>
      <c r="M12" s="10" t="s">
        <v>24</v>
      </c>
      <c r="N12" t="str">
        <f>_xlfn.DISPIMG("ID_329FD3CEF8FB4032B7195D1F9EA0FECB",1)</f>
        <v>=DISPIMG("ID_329FD3CEF8FB4032B7195D1F9EA0FECB",1)</v>
      </c>
      <c r="P12" s="6" t="inlineStr">
        <is>
          <t xml:space="preserve">✅ 已联调通过：三格统计改取 waitCheckInNumber/checkingNumber（实测 6/5/1）。⚠️ pageQuery 的 checkIn 入参仍被忽略，见新增 #40</t>
        </is>
      </c>
    </row>
    <row r="13" ht="57" spans="1:16">
      <c r="A13" s="6">
        <v>13</v>
      </c>
      <c r="B13" s="6" t="s">
        <v>88</v>
      </c>
      <c r="C13" s="6" t="s">
        <v>96</v>
      </c>
      <c r="D13" s="6" t="s">
        <v>97</v>
      </c>
      <c r="E13" s="6" t="s">
        <v>91</v>
      </c>
      <c r="F13" s="6" t="s">
        <v>39</v>
      </c>
      <c r="G13" s="14" t="s">
        <v>98</v>
      </c>
      <c r="H13" s="6" t="s">
        <v>99</v>
      </c>
      <c r="I13" s="6" t="s">
        <v>100</v>
      </c>
      <c r="J13" s="11" t="s">
        <v>21</v>
      </c>
      <c r="K13" s="6" t="s">
        <v>22</v>
      </c>
      <c r="L13" s="6"/>
      <c r="M13" s="8" t="s">
        <v>72</v>
      </c>
      <c r="O13" s="13"/>
      <c r="P13" s="6" t="inlineStr">
        <is>
          <t xml:space="preserve">✅ 按后端意见调整：待计重筛选改为平板同款 航班日期/代理人/特码（40edbe7）</t>
        </is>
      </c>
    </row>
    <row r="14" ht="71.25" spans="1:16">
      <c r="A14" s="6">
        <v>14</v>
      </c>
      <c r="B14" s="6" t="s">
        <v>88</v>
      </c>
      <c r="C14" s="6" t="s">
        <v>101</v>
      </c>
      <c r="D14" s="6" t="s">
        <v>102</v>
      </c>
      <c r="E14" s="6" t="s">
        <v>103</v>
      </c>
      <c r="F14" s="6" t="s">
        <v>39</v>
      </c>
      <c r="G14" s="6" t="s">
        <v>104</v>
      </c>
      <c r="H14" s="6" t="s">
        <v>105</v>
      </c>
      <c r="I14" s="6" t="s">
        <v>106</v>
      </c>
      <c r="J14" s="11" t="s">
        <v>21</v>
      </c>
      <c r="K14" s="6" t="s">
        <v>22</v>
      </c>
      <c r="L14" s="6"/>
      <c r="M14" s="8" t="s">
        <v>72</v>
      </c>
      <c r="O14" s="13"/>
      <c r="P14" s="6" t="inlineStr">
        <is>
          <t xml:space="preserve">✅ 按后端意见调整：计重记录筛选改为平板同款 航班日期/代理人/特码；另实测 dest/opId 入参被忽略，一并移除</t>
        </is>
      </c>
    </row>
    <row r="15" ht="56.25" spans="1:16">
      <c r="A15" s="6">
        <v>15</v>
      </c>
      <c r="B15" s="6" t="s">
        <v>88</v>
      </c>
      <c r="C15" s="6" t="s">
        <v>107</v>
      </c>
      <c r="D15" s="6" t="s">
        <v>108</v>
      </c>
      <c r="E15" s="6" t="s">
        <v>109</v>
      </c>
      <c r="F15" s="6" t="s">
        <v>17</v>
      </c>
      <c r="G15" s="6" t="s">
        <v>110</v>
      </c>
      <c r="H15" s="6" t="s">
        <v>111</v>
      </c>
      <c r="I15" s="6" t="s">
        <v>112</v>
      </c>
      <c r="J15" s="11" t="s">
        <v>21</v>
      </c>
      <c r="K15" s="6" t="s">
        <v>22</v>
      </c>
      <c r="L15" s="6"/>
      <c r="M15" s="8" t="s">
        <v>24</v>
      </c>
      <c r="N15" t="str">
        <f>_xlfn.DISPIMG("ID_B9C1331A2072468EB6191DD99CFA3377",1)</f>
        <v>=DISPIMG("ID_B9C1331A2072468EB6191DD99CFA3377",1)</v>
      </c>
      <c r="P15" s="6" t="inlineStr">
        <is>
          <t xml:space="preserve">✅ 已联调通过：运单详情「通道号」显示 passageWay（实测 国际出港通道01）</t>
        </is>
      </c>
    </row>
    <row r="16" ht="55.5" spans="1:16">
      <c r="A16" s="6">
        <v>16</v>
      </c>
      <c r="B16" s="6" t="s">
        <v>88</v>
      </c>
      <c r="C16" s="6" t="s">
        <v>113</v>
      </c>
      <c r="D16" s="6" t="s">
        <v>114</v>
      </c>
      <c r="E16" s="6" t="s">
        <v>115</v>
      </c>
      <c r="F16" s="6" t="s">
        <v>17</v>
      </c>
      <c r="G16" s="6" t="s">
        <v>116</v>
      </c>
      <c r="H16" s="14" t="s">
        <v>117</v>
      </c>
      <c r="I16" s="6" t="s">
        <v>118</v>
      </c>
      <c r="J16" s="11" t="s">
        <v>21</v>
      </c>
      <c r="K16" s="6" t="s">
        <v>22</v>
      </c>
      <c r="L16" s="6"/>
      <c r="M16" s="8" t="s">
        <v>24</v>
      </c>
      <c r="N16" s="15" t="str">
        <f>_xlfn.DISPIMG("ID_F487FD142C2446FE8F920F9737A4FC20",1)</f>
        <v>=DISPIMG("ID_F487FD142C2446FE8F920F9737A4FC20",1)</v>
      </c>
      <c r="P16" s="6" t="inlineStr">
        <is>
          <t xml:space="preserve">✅ 已联调通过：计重明细/修改记录「计重人」显示 opUserName（实测张三）</t>
        </is>
      </c>
    </row>
    <row r="17" ht="75" spans="1:16">
      <c r="A17" s="6">
        <v>17</v>
      </c>
      <c r="B17" s="6" t="s">
        <v>88</v>
      </c>
      <c r="C17" s="6" t="s">
        <v>119</v>
      </c>
      <c r="D17" s="6" t="s">
        <v>120</v>
      </c>
      <c r="E17" s="6" t="s">
        <v>121</v>
      </c>
      <c r="F17" s="6" t="s">
        <v>30</v>
      </c>
      <c r="G17" s="6" t="s">
        <v>122</v>
      </c>
      <c r="H17" s="6" t="s">
        <v>123</v>
      </c>
      <c r="I17" s="6" t="s">
        <v>124</v>
      </c>
      <c r="J17" s="11" t="s">
        <v>21</v>
      </c>
      <c r="K17" s="6" t="s">
        <v>22</v>
      </c>
      <c r="L17" s="6"/>
      <c r="M17" s="8" t="s">
        <v>24</v>
      </c>
      <c r="N17" t="str">
        <f>_xlfn.DISPIMG("ID_D35A9FBE46F04F7C8E303C1E543DF6DA",1)</f>
        <v>=DISPIMG("ID_D35A9FBE46F04F7C8E303C1E543DF6DA",1)</v>
      </c>
      <c r="P17" s="6" t="inlineStr">
        <is>
          <t xml:space="preserve">✅ 已联调通过：arriveFlag 已回填，「已提前运抵」置灰态生效（前端无需改动）</t>
        </is>
      </c>
    </row>
    <row r="18" ht="56.25" spans="1:16">
      <c r="A18" s="6">
        <v>18</v>
      </c>
      <c r="B18" s="6" t="s">
        <v>88</v>
      </c>
      <c r="C18" s="6" t="s">
        <v>125</v>
      </c>
      <c r="D18" s="6" t="s">
        <v>126</v>
      </c>
      <c r="E18" s="6" t="s">
        <v>127</v>
      </c>
      <c r="F18" s="6" t="s">
        <v>39</v>
      </c>
      <c r="G18" s="6" t="s">
        <v>128</v>
      </c>
      <c r="H18" s="6" t="s">
        <v>129</v>
      </c>
      <c r="I18" s="6" t="s">
        <v>130</v>
      </c>
      <c r="J18" s="11" t="s">
        <v>21</v>
      </c>
      <c r="K18" s="6" t="s">
        <v>22</v>
      </c>
      <c r="L18" s="6" t="s">
        <v>131</v>
      </c>
      <c r="M18" s="8" t="s">
        <v>132</v>
      </c>
      <c r="N18" t="str">
        <f>_xlfn.DISPIMG("ID_7B2E3EC560774B0BA0B3EC445591A531",1)</f>
        <v>=DISPIMG("ID_7B2E3EC560774B0BA0B3EC445591A531",1)</v>
      </c>
      <c r="P18" s="6" t="inlineStr">
        <is>
          <t xml:space="preserve">✅ 已联调通过：改用 trayNumber + trayTotalWeight（数量×自重，默认 18kg）。实测分托计重 2 托 → trayTotalWeight=36 落库；修改记录保存生效</t>
        </is>
      </c>
    </row>
    <row r="19" ht="227.25" spans="1:16">
      <c r="A19" s="6">
        <v>19</v>
      </c>
      <c r="B19" s="6" t="s">
        <v>133</v>
      </c>
      <c r="C19" s="14" t="s">
        <v>134</v>
      </c>
      <c r="D19" s="6" t="s">
        <v>135</v>
      </c>
      <c r="E19" s="6" t="s">
        <v>136</v>
      </c>
      <c r="F19" s="6" t="s">
        <v>76</v>
      </c>
      <c r="G19" s="6" t="s">
        <v>137</v>
      </c>
      <c r="H19" s="6" t="s">
        <v>138</v>
      </c>
      <c r="I19" s="6" t="s">
        <v>139</v>
      </c>
      <c r="J19" s="11" t="s">
        <v>21</v>
      </c>
      <c r="K19" s="6" t="s">
        <v>140</v>
      </c>
      <c r="L19" s="6" t="s">
        <v>141</v>
      </c>
      <c r="M19" s="8" t="s">
        <v>142</v>
      </c>
      <c r="P19" s="6" t="inlineStr">
        <is>
          <t xml:space="preserve">✅ 按后端意见调整：删除「补充信息」页及入口（b522efa）</t>
        </is>
      </c>
    </row>
    <row r="20" ht="84" spans="1:16">
      <c r="A20" s="6">
        <v>20</v>
      </c>
      <c r="B20" s="6" t="s">
        <v>133</v>
      </c>
      <c r="C20" s="6" t="s">
        <v>143</v>
      </c>
      <c r="D20" s="6" t="s">
        <v>144</v>
      </c>
      <c r="E20" s="6" t="s">
        <v>145</v>
      </c>
      <c r="F20" s="6" t="s">
        <v>39</v>
      </c>
      <c r="G20" s="14" t="s">
        <v>146</v>
      </c>
      <c r="H20" s="6" t="s">
        <v>147</v>
      </c>
      <c r="I20" s="6" t="s">
        <v>148</v>
      </c>
      <c r="J20" s="11" t="s">
        <v>21</v>
      </c>
      <c r="K20" s="6" t="s">
        <v>140</v>
      </c>
      <c r="L20" s="6"/>
      <c r="M20" s="8" t="s">
        <v>149</v>
      </c>
      <c r="O20" s="13"/>
      <c r="P20" s="6" t="inlineStr">
        <is>
          <t xml:space="preserve">✅ 已联调通过：Tab 改 arrivalStatus=0/1 服务端过滤，实测 6/2 与列表一致。另实测 agentCode 被忽略，手机筛选移除「代理」</t>
        </is>
      </c>
    </row>
    <row r="21" ht="99" spans="1:16">
      <c r="A21" s="6">
        <v>21</v>
      </c>
      <c r="B21" s="6" t="s">
        <v>150</v>
      </c>
      <c r="C21" s="6" t="s">
        <v>151</v>
      </c>
      <c r="D21" s="6" t="s">
        <v>152</v>
      </c>
      <c r="E21" s="6" t="s">
        <v>153</v>
      </c>
      <c r="F21" s="6" t="s">
        <v>154</v>
      </c>
      <c r="G21" s="14" t="s">
        <v>155</v>
      </c>
      <c r="H21" s="6" t="s">
        <v>156</v>
      </c>
      <c r="I21" s="6" t="s">
        <v>157</v>
      </c>
      <c r="J21" s="16" t="s">
        <v>21</v>
      </c>
      <c r="K21" s="6" t="s">
        <v>158</v>
      </c>
      <c r="L21" s="6"/>
      <c r="M21" s="8" t="s">
        <v>159</v>
      </c>
      <c r="P21" s="6" t="inlineStr">
        <is>
          <t xml:space="preserve">✅ 已联调通过：统计取 storedNumber/departedNumber。实测 beginDate/endDate 仅在带 dateState 时生效，手机筛选新增「日期类型」(入库/离港，同主干平板)（d2340d4）</t>
        </is>
      </c>
    </row>
    <row r="22" ht="69.75" spans="1:16">
      <c r="A22" s="6">
        <v>22</v>
      </c>
      <c r="B22" s="14" t="s">
        <v>160</v>
      </c>
      <c r="C22" s="6" t="s">
        <v>161</v>
      </c>
      <c r="D22" s="6" t="s">
        <v>162</v>
      </c>
      <c r="E22" s="6" t="s">
        <v>163</v>
      </c>
      <c r="F22" s="6" t="s">
        <v>17</v>
      </c>
      <c r="G22" s="6" t="s">
        <v>164</v>
      </c>
      <c r="H22" s="6" t="s">
        <v>165</v>
      </c>
      <c r="I22" s="6" t="s">
        <v>166</v>
      </c>
      <c r="J22" s="16" t="s">
        <v>21</v>
      </c>
      <c r="K22" s="6" t="s">
        <v>158</v>
      </c>
      <c r="L22" s="6"/>
      <c r="M22" s="8" t="s">
        <v>167</v>
      </c>
      <c r="P22" s="6" t="inlineStr">
        <is>
          <t xml:space="preserve">✅ 按后端意见调整：详情移除「锁定状态」「计费重量」</t>
        </is>
      </c>
    </row>
    <row r="23" ht="84.75" spans="1:16">
      <c r="A23" s="6">
        <v>23</v>
      </c>
      <c r="B23" s="6" t="s">
        <v>168</v>
      </c>
      <c r="C23" s="6" t="s">
        <v>169</v>
      </c>
      <c r="D23" s="6" t="s">
        <v>170</v>
      </c>
      <c r="E23" s="6" t="s">
        <v>171</v>
      </c>
      <c r="F23" s="6" t="s">
        <v>39</v>
      </c>
      <c r="G23" s="6" t="s">
        <v>172</v>
      </c>
      <c r="H23" s="6" t="s">
        <v>173</v>
      </c>
      <c r="I23" s="6" t="s">
        <v>174</v>
      </c>
      <c r="J23" s="16" t="s">
        <v>21</v>
      </c>
      <c r="K23" s="6" t="s">
        <v>158</v>
      </c>
      <c r="L23" s="6"/>
      <c r="M23" s="8" t="s">
        <v>72</v>
      </c>
      <c r="O23" s="13"/>
      <c r="P23" s="6" t="inlineStr">
        <is>
          <t xml:space="preserve">✅ 按后端意见调整：筛选改为平板同款 航班日期/航班号/库位/清仓结果（实测 agentCode/spCode/dest/awbType/goodsCn 均被忽略）（a431c09）</t>
        </is>
      </c>
    </row>
    <row r="24" ht="98.25" spans="1:16">
      <c r="A24" s="6">
        <v>24</v>
      </c>
      <c r="B24" s="6" t="s">
        <v>168</v>
      </c>
      <c r="C24" s="6" t="s">
        <v>175</v>
      </c>
      <c r="D24" s="6" t="s">
        <v>176</v>
      </c>
      <c r="E24" s="6" t="s">
        <v>177</v>
      </c>
      <c r="F24" s="6" t="s">
        <v>178</v>
      </c>
      <c r="G24" s="6" t="s">
        <v>179</v>
      </c>
      <c r="H24" s="6" t="s">
        <v>180</v>
      </c>
      <c r="I24" s="6" t="s">
        <v>181</v>
      </c>
      <c r="J24" s="16" t="s">
        <v>182</v>
      </c>
      <c r="K24" s="6" t="s">
        <v>158</v>
      </c>
      <c r="L24" s="6"/>
      <c r="M24" s="10" t="s">
        <v>24</v>
      </c>
      <c r="N24" t="str">
        <f>_xlfn.DISPIMG("ID_51D05AB8029B47E398CB20CF5909E914",1)</f>
        <v>=DISPIMG("ID_51D05AB8029B47E398CB20CF5909E914",1)</v>
      </c>
      <c r="P24" s="6" t="inlineStr">
        <is>
          <t xml:space="preserve">✅ 已联调通过：统计取 notClearNumber/clearNumber，一次请求（实测 7/7/0）。⚠️ 列表 total 与统计 wbNumber 不一致，见新增 #38</t>
        </is>
      </c>
    </row>
    <row r="25" ht="70.5" spans="1:16">
      <c r="A25" s="6">
        <v>25</v>
      </c>
      <c r="B25" s="6" t="s">
        <v>183</v>
      </c>
      <c r="C25" s="6" t="s">
        <v>184</v>
      </c>
      <c r="D25" s="6" t="s">
        <v>185</v>
      </c>
      <c r="E25" s="6" t="s">
        <v>186</v>
      </c>
      <c r="F25" s="6" t="s">
        <v>39</v>
      </c>
      <c r="G25" s="6" t="s">
        <v>187</v>
      </c>
      <c r="H25" s="6" t="s">
        <v>188</v>
      </c>
      <c r="I25" s="6" t="s">
        <v>189</v>
      </c>
      <c r="J25" s="16" t="s">
        <v>21</v>
      </c>
      <c r="K25" s="6" t="s">
        <v>158</v>
      </c>
      <c r="L25" s="6"/>
      <c r="M25" s="8" t="s">
        <v>72</v>
      </c>
      <c r="O25" s="13"/>
      <c r="P25" s="6" t="inlineStr">
        <is>
          <t xml:space="preserve">✅ 按后端意见调整：筛选改为平板同款 航班日期/航班号/库位/清仓结果。⚠️ 该接口当前所有过滤均不生效，见新增 #37（1229ecc）</t>
        </is>
      </c>
    </row>
    <row r="26" ht="79" customHeight="1" spans="1:16">
      <c r="A26" s="6">
        <v>26</v>
      </c>
      <c r="B26" s="6" t="s">
        <v>183</v>
      </c>
      <c r="C26" s="6" t="s">
        <v>190</v>
      </c>
      <c r="D26" s="6" t="s">
        <v>191</v>
      </c>
      <c r="E26" s="6" t="s">
        <v>192</v>
      </c>
      <c r="F26" s="6" t="s">
        <v>178</v>
      </c>
      <c r="G26" s="6" t="s">
        <v>193</v>
      </c>
      <c r="H26" s="6" t="s">
        <v>194</v>
      </c>
      <c r="I26" s="6" t="s">
        <v>195</v>
      </c>
      <c r="J26" s="16" t="s">
        <v>182</v>
      </c>
      <c r="K26" s="6" t="s">
        <v>158</v>
      </c>
      <c r="L26" s="6"/>
      <c r="M26" s="10" t="s">
        <v>24</v>
      </c>
      <c r="N26" t="str">
        <f>_xlfn.DISPIMG("ID_D0D00473D3704EA2875CC4C202490C4D",1)</f>
        <v>=DISPIMG("ID_D0D00473D3704EA2875CC4C202490C4D",1)</v>
      </c>
      <c r="P26" s="6" t="inlineStr">
        <is>
          <t xml:space="preserve">✅ 已联调通过：统计取 notClearNumber/clearNumber（实测 48/42/5）</t>
        </is>
      </c>
    </row>
    <row r="27" ht="167.3" spans="1:16">
      <c r="A27" s="6">
        <v>27</v>
      </c>
      <c r="B27" s="6" t="s">
        <v>196</v>
      </c>
      <c r="C27" s="6" t="s">
        <v>197</v>
      </c>
      <c r="D27" s="6" t="s">
        <v>198</v>
      </c>
      <c r="E27" s="6" t="s">
        <v>199</v>
      </c>
      <c r="F27" s="6" t="s">
        <v>178</v>
      </c>
      <c r="G27" s="14" t="s">
        <v>200</v>
      </c>
      <c r="H27" s="14" t="s">
        <v>201</v>
      </c>
      <c r="I27" s="6" t="s">
        <v>202</v>
      </c>
      <c r="J27" s="16" t="s">
        <v>182</v>
      </c>
      <c r="K27" s="6" t="s">
        <v>158</v>
      </c>
      <c r="L27" s="6"/>
      <c r="M27" s="8" t="s">
        <v>203</v>
      </c>
      <c r="N27" s="9" t="str">
        <f>_xlfn.DISPIMG("ID_3DF66CB87C5A4A8B806AF1844CB61682",1)</f>
        <v>=DISPIMG("ID_3DF66CB87C5A4A8B806AF1844CB61682",1)</v>
      </c>
      <c r="O27" s="13"/>
      <c r="P27" s="6" t="inlineStr">
        <is>
          <t xml:space="preserve">✅ 按后端意见调整：详情改为 航程(range，无经停站)/UN编号/锁定状态/出库时间(dlvTime)，与平板一致</t>
        </is>
      </c>
    </row>
    <row r="28" ht="99" spans="1:16">
      <c r="A28" s="6">
        <v>28</v>
      </c>
      <c r="B28" s="6" t="s">
        <v>204</v>
      </c>
      <c r="C28" s="6" t="s">
        <v>205</v>
      </c>
      <c r="D28" s="6" t="s">
        <v>206</v>
      </c>
      <c r="E28" s="6" t="s">
        <v>207</v>
      </c>
      <c r="F28" s="6" t="s">
        <v>208</v>
      </c>
      <c r="G28" s="6" t="s">
        <v>209</v>
      </c>
      <c r="H28" s="6" t="s">
        <v>210</v>
      </c>
      <c r="I28" s="6" t="s">
        <v>211</v>
      </c>
      <c r="J28" s="16" t="s">
        <v>21</v>
      </c>
      <c r="K28" s="6" t="s">
        <v>158</v>
      </c>
      <c r="L28" s="6"/>
      <c r="M28" s="8" t="s">
        <v>72</v>
      </c>
      <c r="O28" s="13"/>
      <c r="P28" s="6" t="inlineStr">
        <is>
          <t xml:space="preserve">✅ 按后端意见调整：筛选改为平板同款 缴费日期起止/代理人/特码；移除提货车辆/目的港/业务类型占位；运单号入参 no→wbNo（cca62aa）。测试环境该接口暂无数据，展示待复核</t>
        </is>
      </c>
    </row>
    <row r="29" ht="85.5" spans="1:16">
      <c r="A29" s="6">
        <v>29</v>
      </c>
      <c r="B29" s="6" t="s">
        <v>204</v>
      </c>
      <c r="C29" s="6" t="s">
        <v>212</v>
      </c>
      <c r="D29" s="6" t="s">
        <v>213</v>
      </c>
      <c r="E29" s="6" t="s">
        <v>214</v>
      </c>
      <c r="F29" s="6" t="s">
        <v>178</v>
      </c>
      <c r="G29" s="6" t="s">
        <v>215</v>
      </c>
      <c r="H29" s="6" t="s">
        <v>216</v>
      </c>
      <c r="I29" s="6" t="s">
        <v>217</v>
      </c>
      <c r="J29" s="16" t="s">
        <v>182</v>
      </c>
      <c r="K29" s="6" t="s">
        <v>158</v>
      </c>
      <c r="L29" s="6"/>
      <c r="M29" s="8" t="s">
        <v>218</v>
      </c>
      <c r="O29" s="13"/>
      <c r="P29" s="6" t="inlineStr">
        <is>
          <t xml:space="preserve">✅ 已联调：Tab 按 outState 过滤（请求体已确认）；「出库人」改绑新增出参 refUserName（dlvName 为提货人）。测试环境暂无数据，展示待复核</t>
        </is>
      </c>
    </row>
    <row r="30" ht="111" spans="1:16">
      <c r="A30" s="6">
        <v>30</v>
      </c>
      <c r="B30" s="6" t="s">
        <v>196</v>
      </c>
      <c r="C30" s="6" t="s">
        <v>219</v>
      </c>
      <c r="D30" s="6" t="s">
        <v>220</v>
      </c>
      <c r="E30" s="6" t="s">
        <v>221</v>
      </c>
      <c r="F30" s="6" t="s">
        <v>17</v>
      </c>
      <c r="G30" s="6" t="s">
        <v>222</v>
      </c>
      <c r="H30" s="6" t="s">
        <v>223</v>
      </c>
      <c r="I30" s="6" t="s">
        <v>224</v>
      </c>
      <c r="J30" s="16" t="s">
        <v>21</v>
      </c>
      <c r="K30" s="6" t="s">
        <v>158</v>
      </c>
      <c r="L30" s="6"/>
      <c r="M30" s="10" t="s">
        <v>24</v>
      </c>
      <c r="N30" t="str">
        <f>_xlfn.DISPIMG("ID_F5232556FEBE439E95DC39C23EACF136",1)</f>
        <v>=DISPIMG("ID_F5232556FEBE439E95DC39C23EACF136",1)</v>
      </c>
      <c r="P30" s="6" t="inlineStr">
        <is>
          <t xml:space="preserve">✅ 已联调通过：统计取 storedNumber/departedNumber（实测全量 123/119/4，当日 1/1/0）（68e6c7c）</t>
        </is>
      </c>
    </row>
    <row r="31" ht="113.25" spans="1:16">
      <c r="A31" s="6">
        <v>31</v>
      </c>
      <c r="B31" s="6" t="s">
        <v>225</v>
      </c>
      <c r="C31" s="6" t="s">
        <v>226</v>
      </c>
      <c r="D31" s="6" t="s">
        <v>227</v>
      </c>
      <c r="E31" s="6" t="s">
        <v>228</v>
      </c>
      <c r="F31" s="6" t="s">
        <v>229</v>
      </c>
      <c r="G31" s="6" t="s">
        <v>230</v>
      </c>
      <c r="H31" s="6" t="s">
        <v>231</v>
      </c>
      <c r="I31" s="6" t="s">
        <v>232</v>
      </c>
      <c r="J31" s="16" t="s">
        <v>233</v>
      </c>
      <c r="K31" s="6" t="s">
        <v>158</v>
      </c>
      <c r="L31" s="6" t="s">
        <v>234</v>
      </c>
      <c r="M31" s="8" t="s">
        <v>235</v>
      </c>
      <c r="P31" s="6" t="inlineStr">
        <is>
          <t xml:space="preserve">— 无需处理（已作废）</t>
        </is>
      </c>
    </row>
    <row r="32" ht="99.75" spans="1:16">
      <c r="A32" s="6">
        <v>32</v>
      </c>
      <c r="B32" s="6" t="s">
        <v>225</v>
      </c>
      <c r="C32" s="6" t="s">
        <v>236</v>
      </c>
      <c r="D32" s="6" t="s">
        <v>237</v>
      </c>
      <c r="E32" s="6" t="s">
        <v>238</v>
      </c>
      <c r="F32" s="6" t="s">
        <v>239</v>
      </c>
      <c r="G32" s="6" t="s">
        <v>240</v>
      </c>
      <c r="H32" s="14" t="s">
        <v>241</v>
      </c>
      <c r="I32" s="6" t="s">
        <v>242</v>
      </c>
      <c r="J32" s="16" t="s">
        <v>21</v>
      </c>
      <c r="K32" s="6" t="s">
        <v>243</v>
      </c>
      <c r="L32" s="6" t="s">
        <v>23</v>
      </c>
      <c r="M32" s="8" t="s">
        <v>244</v>
      </c>
      <c r="P32" s="6" t="inlineStr">
        <is>
          <t xml:space="preserve">✅ 已联调通过：fdate/fno/spCode 生效（实测 fno=MU2222 待移库 0 / 已移库 2），前端零改动</t>
        </is>
      </c>
    </row>
    <row r="33" ht="84" spans="1:16">
      <c r="A33" s="6">
        <v>33</v>
      </c>
      <c r="B33" s="6" t="s">
        <v>225</v>
      </c>
      <c r="C33" s="6" t="s">
        <v>25</v>
      </c>
      <c r="D33" s="6" t="s">
        <v>245</v>
      </c>
      <c r="E33" s="6" t="s">
        <v>246</v>
      </c>
      <c r="F33" s="6" t="s">
        <v>247</v>
      </c>
      <c r="G33" s="14" t="s">
        <v>248</v>
      </c>
      <c r="H33" s="6" t="s">
        <v>249</v>
      </c>
      <c r="I33" s="6" t="s">
        <v>250</v>
      </c>
      <c r="J33" s="16" t="s">
        <v>21</v>
      </c>
      <c r="K33" s="6" t="s">
        <v>243</v>
      </c>
      <c r="L33" s="6" t="s">
        <v>251</v>
      </c>
      <c r="M33" s="8" t="s">
        <v>252</v>
      </c>
      <c r="P33" s="6" t="inlineStr">
        <is>
          <t xml:space="preserve">✅ 已联调通过：searchMoved 已回填 opId/opDate/opUserName，详情「移库人」显示姓名（6f813f9）</t>
        </is>
      </c>
    </row>
    <row r="34" ht="42" spans="1:16">
      <c r="A34" s="6">
        <v>34</v>
      </c>
      <c r="B34" s="6" t="s">
        <v>225</v>
      </c>
      <c r="C34" s="6" t="s">
        <v>253</v>
      </c>
      <c r="D34" s="6" t="s">
        <v>254</v>
      </c>
      <c r="E34" s="6" t="s">
        <v>255</v>
      </c>
      <c r="F34" s="6" t="s">
        <v>256</v>
      </c>
      <c r="G34" s="6" t="s">
        <v>257</v>
      </c>
      <c r="H34" s="6" t="s">
        <v>258</v>
      </c>
      <c r="I34" s="6" t="s">
        <v>259</v>
      </c>
      <c r="J34" s="16" t="s">
        <v>260</v>
      </c>
      <c r="K34" s="6" t="s">
        <v>243</v>
      </c>
      <c r="L34" s="6" t="s">
        <v>261</v>
      </c>
      <c r="M34" s="8" t="s">
        <v>252</v>
      </c>
      <c r="P34" s="6" t="inlineStr">
        <is>
          <t xml:space="preserve">✅ 已联调：已移库照片改经 movedDetail(moveId) 回填。⚠️ 已移库运单无 mawbId 导致无法提交照片，见新增 #39</t>
        </is>
      </c>
    </row>
    <row r="35" ht="96" customHeight="1" spans="1:16">
      <c r="A35" s="6">
        <v>35</v>
      </c>
      <c r="B35" s="6" t="inlineStr">
        <is>
          <t xml:space="preserve">ULD信息
(eqm/uld)</t>
        </is>
      </c>
      <c r="C35" s="6" t="inlineStr">
        <is>
          <t xml:space="preserve">手机/平板 ULD管理：顶部搜索ULD编号</t>
        </is>
      </c>
      <c r="E35" s="6" t="inlineStr">
        <is>
          <t xml:space="preserve">POST /eqm/uld/pageQuery</t>
        </is>
      </c>
      <c r="F35" s="6" t="inlineStr">
        <is>
          <t xml:space="preserve">接口报错</t>
        </is>
      </c>
      <c r="G35" s="6" t="inlineStr">
        <is>
          <t xml:space="preserve">只要携带 uld 入参（完整号 PMC33442MU、前缀 PMC、部分号 33442 均如此）即返回 HTTP 500；不带 uld 正常。平板与手机的 ULD 搜索均受影响</t>
        </is>
      </c>
      <c r="H35" s="6" t="inlineStr">
        <is>
          <t xml:space="preserve">修复 uld 条件查询（建议支持模糊匹配）</t>
        </is>
      </c>
      <c r="I35" s="6" t="inlineStr">
        <is>
          <t xml:space="preserve">前端按 uld 正常传参，后端修复后自动生效</t>
        </is>
      </c>
      <c r="J35" s="6" t="inlineStr">
        <is>
          <t xml:space="preserve">待后端排期</t>
        </is>
      </c>
      <c r="K35" s="6" t="inlineStr">
        <is>
          <t xml:space="preserve">2026-10-09</t>
        </is>
      </c>
      <c r="L35" s="6" t="inlineStr">
        <is>
          <t xml:space="preserve">前端联调新发现</t>
        </is>
      </c>
      <c r="P35" s="6" t="inlineStr">
        <is>
          <t xml:space="preserve">🆕 联调新发现，待后端处理｜期望：修复 uld 条件查询（建议支持模糊匹配）｜前端现状：前端按 uld 正常传参，后端修复后自动生效</t>
        </is>
      </c>
    </row>
    <row r="36" ht="96" customHeight="1" spans="1:16">
      <c r="A36" s="6">
        <v>36</v>
      </c>
      <c r="B36" s="6" t="inlineStr">
        <is>
          <t xml:space="preserve">ULD信息
(eqm/uld)</t>
        </is>
      </c>
      <c r="C36" s="6" t="inlineStr">
        <is>
          <t xml:space="preserve">ULD 新增</t>
        </is>
      </c>
      <c r="E36" s="6" t="inlineStr">
        <is>
          <t xml:space="preserve">POST /eqm/uld/saveUld</t>
        </is>
      </c>
      <c r="F36" s="6" t="inlineStr">
        <is>
          <t xml:space="preserve">接口报错</t>
        </is>
      </c>
      <c r="G36" s="6" t="inlineStr">
        <is>
          <t xml:space="preserve">请求体缺 maxVolume 或 maxWeight 时返回 HTTP 500（实测仅缺其一即报错），而非业务校验提示</t>
        </is>
      </c>
      <c r="H36" s="6" t="inlineStr">
        <is>
          <t xml:space="preserve">服务端判空并返回可读的业务提示（或允许为空）</t>
        </is>
      </c>
      <c r="I36" s="6" t="inlineStr">
        <is>
          <t xml:space="preserve">手机新增表单已按平板补充「最大装载容积/最大载重」为必填并前端校验，规避该 500</t>
        </is>
      </c>
      <c r="J36" s="6" t="inlineStr">
        <is>
          <t xml:space="preserve">待后端确认</t>
        </is>
      </c>
      <c r="K36" s="6" t="inlineStr">
        <is>
          <t xml:space="preserve">2026-10-09</t>
        </is>
      </c>
      <c r="L36" s="6" t="inlineStr">
        <is>
          <t xml:space="preserve">前端联调新发现</t>
        </is>
      </c>
      <c r="P36" s="6" t="inlineStr">
        <is>
          <t xml:space="preserve">🆕 联调新发现，待后端处理｜期望：服务端判空并返回可读的业务提示（或允许为空）｜前端现状：手机新增表单已按平板补充「最大装载容积/最大载重」为必填并前端校验，规避该 500</t>
        </is>
      </c>
    </row>
    <row r="37" ht="96" customHeight="1" spans="1:16">
      <c r="A37" s="6">
        <v>37</v>
      </c>
      <c r="B37" s="6" t="inlineStr">
        <is>
          <t xml:space="preserve">国际进港仓库
(IntImpStorage)</t>
        </is>
      </c>
      <c r="C37" s="6" t="inlineStr">
        <is>
          <t xml:space="preserve">手机/平板 进港仓库列表</t>
        </is>
      </c>
      <c r="E37" s="6" t="inlineStr">
        <is>
          <t xml:space="preserve">POST /IntImpStorage/pageQuery</t>
        </is>
      </c>
      <c r="F37" s="6" t="inlineStr">
        <is>
          <t xml:space="preserve">入参不生效</t>
        </is>
      </c>
      <c r="G37" s="6" t="inlineStr">
        <is>
          <t xml:space="preserve">所有过滤条件均被忽略：wbNo/fno/fdate/location/clearNormal/fdep 任意取值 total 恒为 48（含平板自用的运单号/航班号/库位/清仓结果）；pageQueryTotal 正常</t>
        </is>
      </c>
      <c r="H37" s="6" t="inlineStr">
        <is>
          <t xml:space="preserve">修复 pageQuery 查询条件</t>
        </is>
      </c>
      <c r="I37" s="6" t="inlineStr">
        <is>
          <t xml:space="preserve">前端按平板口径传参，后端修复后自动生效</t>
        </is>
      </c>
      <c r="J37" s="6" t="inlineStr">
        <is>
          <t xml:space="preserve">待后端排期</t>
        </is>
      </c>
      <c r="K37" s="6" t="inlineStr">
        <is>
          <t xml:space="preserve">2026-10-09</t>
        </is>
      </c>
      <c r="L37" s="6" t="inlineStr">
        <is>
          <t xml:space="preserve">前端联调新发现</t>
        </is>
      </c>
      <c r="P37" s="6" t="inlineStr">
        <is>
          <t xml:space="preserve">🆕 联调新发现，待后端处理｜期望：修复 pageQuery 查询条件｜前端现状：前端按平板口径传参，后端修复后自动生效</t>
        </is>
      </c>
    </row>
    <row r="38" ht="96" customHeight="1" spans="1:16">
      <c r="A38" s="6">
        <v>38</v>
      </c>
      <c r="B38" s="6" t="inlineStr">
        <is>
          <t xml:space="preserve">国际出港仓库
(IntExpStorageUse)</t>
        </is>
      </c>
      <c r="C38" s="6" t="inlineStr">
        <is>
          <t xml:space="preserve">手机版三格统计 vs 列表</t>
        </is>
      </c>
      <c r="E38" s="6" t="inlineStr">
        <is>
          <t xml:space="preserve">POST /IntExpStorageUse/pageQuery
POST /IntExpStorageUse/pageQueryTotal</t>
        </is>
      </c>
      <c r="F38" s="6" t="inlineStr">
        <is>
          <t xml:space="preserve">口径不一致</t>
        </is>
      </c>
      <c r="G38" s="6" t="inlineStr">
        <is>
          <t xml:space="preserve">同条件下列表 total 与统计 wbNumber 不一致：无条件 5 vs 7；fno=MU2222 时 2 vs 3</t>
        </is>
      </c>
      <c r="H38" s="6" t="inlineStr">
        <is>
          <t xml:space="preserve">统一两接口统计口径</t>
        </is>
      </c>
      <c r="I38" s="6" t="inlineStr">
        <is>
          <t xml:space="preserve">总票数取 pageQueryTotal.wbNumber，与列表条数可能不一致</t>
        </is>
      </c>
      <c r="J38" s="6" t="inlineStr">
        <is>
          <t xml:space="preserve">待后端确认</t>
        </is>
      </c>
      <c r="K38" s="6" t="inlineStr">
        <is>
          <t xml:space="preserve">2026-10-09</t>
        </is>
      </c>
      <c r="L38" s="6" t="inlineStr">
        <is>
          <t xml:space="preserve">前端联调新发现</t>
        </is>
      </c>
      <c r="P38" s="6" t="inlineStr">
        <is>
          <t xml:space="preserve">🆕 联调新发现，待后端处理｜期望：统一两接口统计口径｜前端现状：总票数取 pageQueryTotal.wbNumber，与列表条数可能不一致</t>
        </is>
      </c>
    </row>
    <row r="39" ht="96" customHeight="1" spans="1:16">
      <c r="A39" s="6">
        <v>39</v>
      </c>
      <c r="B39" s="6" t="inlineStr">
        <is>
          <t xml:space="preserve">国内进港移库
(DomImpMove)</t>
        </is>
      </c>
      <c r="C39" s="6" t="inlineStr">
        <is>
          <t xml:space="preserve">手机版已移库运单「拍照上传」</t>
        </is>
      </c>
      <c r="E39" s="6" t="inlineStr">
        <is>
          <t xml:space="preserve">POST /DomImpMove/searchMoved
GET /DomImpMove/movedDetail
POST /DomImpMove/modify</t>
        </is>
      </c>
      <c r="F39" s="6" t="inlineStr">
        <is>
          <t xml:space="preserve">缺出参</t>
        </is>
      </c>
      <c r="G39" s="6" t="inlineStr">
        <is>
          <t xml:space="preserve">已移库运单 searchMoved 与 movedDetail 出参均无 mawbId，而 modify 以 mawbId 定位运单（不传返回「未能获取到运单id」），已移库运单无法补传照片</t>
        </is>
      </c>
      <c r="H39" s="6" t="inlineStr">
        <is>
          <t xml:space="preserve">searchMoved/movedDetail 出参补 mawbId，或 modify 支持按 moveId 更新</t>
        </is>
      </c>
      <c r="I39" s="6" t="inlineStr">
        <is>
          <t xml:space="preserve">照片回填已改走 movedDetail；提交时提示「已移库运单缺少运单ID，暂不支持提交照片」</t>
        </is>
      </c>
      <c r="J39" s="6" t="inlineStr">
        <is>
          <t xml:space="preserve">待后端排期</t>
        </is>
      </c>
      <c r="K39" s="6" t="inlineStr">
        <is>
          <t xml:space="preserve">2026-10-09</t>
        </is>
      </c>
      <c r="L39" s="6" t="inlineStr">
        <is>
          <t xml:space="preserve">前端联调新发现</t>
        </is>
      </c>
      <c r="P39" s="6" t="inlineStr">
        <is>
          <t xml:space="preserve">🆕 联调新发现，待后端处理｜期望：searchMoved/movedDetail 出参补 mawbId，或 modify 支持按 moveId 更新｜前端现状：照片回填已改走 movedDetail；提交时提示「已移库运单缺少运单ID，暂不支持提交照片」</t>
        </is>
      </c>
    </row>
    <row r="40" ht="96" customHeight="1" spans="1:16">
      <c r="A40" s="6">
        <v>40</v>
      </c>
      <c r="B40" s="6" t="inlineStr">
        <is>
          <t xml:space="preserve">国际出港计重
(IntExpCheckIn)</t>
        </is>
      </c>
      <c r="C40" s="6" t="inlineStr">
        <is>
          <t xml:space="preserve">待计重列表 checkIn 过滤</t>
        </is>
      </c>
      <c r="E40" s="6" t="inlineStr">
        <is>
          <t xml:space="preserve">POST /IntExpCheckIn/pageQuery</t>
        </is>
      </c>
      <c r="F40" s="6" t="inlineStr">
        <is>
          <t xml:space="preserve">入参不生效</t>
        </is>
      </c>
      <c r="G40" s="6" t="inlineStr">
        <is>
          <t xml:space="preserve">checkIn=0 / 2 列表均返回全部 6 条（文档定义 0 未入库/2 入库中）；统计分项 waitCheckInNumber/checkingNumber 正确</t>
        </is>
      </c>
      <c r="H40" s="6" t="inlineStr">
        <is>
          <t xml:space="preserve">低优先级：pageQuery 按 checkIn 过滤生效或从文档移除该入参</t>
        </is>
      </c>
      <c r="I40" s="6" t="inlineStr">
        <is>
          <t xml:space="preserve">手机三格统计已改用统计分项，不依赖该过滤</t>
        </is>
      </c>
      <c r="J40" s="6" t="inlineStr">
        <is>
          <t xml:space="preserve">低优先级</t>
        </is>
      </c>
      <c r="K40" s="6" t="inlineStr">
        <is>
          <t xml:space="preserve">2026-10-09</t>
        </is>
      </c>
      <c r="L40" s="6" t="inlineStr">
        <is>
          <t xml:space="preserve">前端联调新发现</t>
        </is>
      </c>
      <c r="P40" s="6" t="inlineStr">
        <is>
          <t xml:space="preserve">🆕 联调新发现，待后端处理｜期望：低优先级：pageQuery 按 checkIn 过滤生效或从文档移除该入参｜前端现状：手机三格统计已改用统计分项，不依赖该过滤</t>
        </is>
      </c>
    </row>
    <row r="41" ht="96" customHeight="1" spans="1:16">
      <c r="A41" s="6">
        <v>41</v>
      </c>
      <c r="B41" s="6" t="inlineStr">
        <is>
          <t xml:space="preserve">国际出港计重
(IntExpCheckIn)</t>
        </is>
      </c>
      <c r="C41" s="6" t="inlineStr">
        <is>
          <t xml:space="preserve">计重记录「通道号」</t>
        </is>
      </c>
      <c r="E41" s="6" t="inlineStr">
        <is>
          <t xml:space="preserve">POST /IntExpCheckIn/splitCheckIn
POST /IntExpCheckIn/checked/pageQuery</t>
        </is>
      </c>
      <c r="F41" s="6" t="inlineStr">
        <is>
          <t xml:space="preserve">待确认</t>
        </is>
      </c>
      <c r="G41" s="6" t="inlineStr">
        <is>
          <t xml:space="preserve">分托计重提交带 passageWay=国际出港通道02 后，checked/pageQuery 该运单记录 passageWay 为 null（completeCheckIn 的记录有值）</t>
        </is>
      </c>
      <c r="H41" s="6" t="inlineStr">
        <is>
          <t xml:space="preserve">确认分托计重是否也应回写通道号</t>
        </is>
      </c>
      <c r="I41" s="6" t="inlineStr">
        <is>
          <t xml:space="preserve">运单详情「通道号」空值兜底「-」</t>
        </is>
      </c>
      <c r="J41" s="6" t="inlineStr">
        <is>
          <t xml:space="preserve">待后端确认</t>
        </is>
      </c>
      <c r="K41" s="6" t="inlineStr">
        <is>
          <t xml:space="preserve">2026-10-09</t>
        </is>
      </c>
      <c r="L41" s="6" t="inlineStr">
        <is>
          <t xml:space="preserve">前端联调新发现</t>
        </is>
      </c>
      <c r="P41" s="6" t="inlineStr">
        <is>
          <t xml:space="preserve">🆕 联调新发现，待后端处理｜期望：确认分托计重是否也应回写通道号｜前端现状：运单详情「通道号」空值兜底「-」</t>
        </is>
      </c>
    </row>
    <row r="42" ht="96" customHeight="1" spans="1:16">
      <c r="A42" s="6">
        <v>42</v>
      </c>
      <c r="B42" s="6" t="inlineStr">
        <is>
          <t xml:space="preserve">国际出港运抵
(IntExpArrive)</t>
        </is>
      </c>
      <c r="C42" s="6" t="inlineStr">
        <is>
          <t xml:space="preserve">手机版「待运抵/已运抵」Tab + 角标
（禅道 Bug #627）</t>
        </is>
      </c>
      <c r="D42" s="6" t="inlineStr">
        <is>
          <t xml:space="preserve">国际出港运抵-分页 / 分页合计</t>
        </is>
      </c>
      <c r="E42" s="6" t="inlineStr">
        <is>
          <t xml:space="preserve">POST /IntExpArrive/pageQuery
POST /IntExpArrive/pageQueryTotal</t>
        </is>
      </c>
      <c r="F42" s="6" t="inlineStr">
        <is>
          <t xml:space="preserve">入参不生效</t>
        </is>
      </c>
      <c r="G42" s="6" t="inlineStr">
        <is>
          <t xml:space="preserve">arrivalStatus=0（待运抵）返回了已申报运单：78133335691（declareStatus=01）、78133364645（W）、78133351813（E）；arrivalStatus=1（已运抵）仅返回 2 票 declareStatus=01。对 78133364645 再次申报，后端报「运抵已申报，不可重复操作」，与列表归类矛盾（2026-10-14 内网直调 + 模拟器复现）</t>
        </is>
      </c>
      <c r="H42" s="6" t="inlineStr">
        <is>
          <t xml:space="preserve">已发起申报的运单（至少 declareStatus=01 / W）归入 arrivalStatus=1；declareStatus=E 的归属由后端确定；pageQuery 与 pageQueryTotal 口径保持一致</t>
        </is>
      </c>
      <c r="I42" s="6" t="inlineStr">
        <is>
          <t xml:space="preserve">前端按 Tab 透传 arrivalStatus=0/1（与平板同参数），不做客户端二次过滤</t>
        </is>
      </c>
      <c r="J42" s="6" t="inlineStr">
        <is>
          <t xml:space="preserve">待后端排期</t>
        </is>
      </c>
      <c r="K42" s="6" t="inlineStr">
        <is>
          <t xml:space="preserve">2026-10-14</t>
        </is>
      </c>
      <c r="L42" s="6" t="inlineStr">
        <is>
          <t xml:space="preserve">禅道 Bug #627</t>
        </is>
      </c>
      <c r="P42" s="6" t="inlineStr">
        <is>
          <t xml:space="preserve">🆕 禅道 Bug 排查发现，待后端处理｜期望：已申报运单（01/W）归入 arrivalStatus=1｜前端现状：按 Tab 透传 arrivalStatus</t>
        </is>
      </c>
    </row>
    <row r="43" ht="96" customHeight="1" spans="1:16">
      <c r="A43" s="6">
        <v>43</v>
      </c>
      <c r="B43" s="6" t="inlineStr">
        <is>
          <t xml:space="preserve">国际进港提取出库
(IntImpPickUpDlv)</t>
        </is>
      </c>
      <c r="C43" s="6" t="inlineStr">
        <is>
          <t xml:space="preserve">手机版「待出库/已出库」Tab + 角标
（禅道 Bug #628）</t>
        </is>
      </c>
      <c r="D43" s="6" t="inlineStr">
        <is>
          <t xml:space="preserve">国际进港提取出库-分页 / 分页合计</t>
        </is>
      </c>
      <c r="E43" s="6" t="inlineStr">
        <is>
          <t xml:space="preserve">POST /IntImpPickUpDlv/pageQuery
POST /IntImpPickUpDlv/pageQueryTotal</t>
        </is>
      </c>
      <c r="F43" s="6" t="inlineStr">
        <is>
          <t xml:space="preserve">入参不生效</t>
        </is>
      </c>
      <c r="G43" s="6" t="inlineStr">
        <is>
          <t xml:space="preserve">待出库运单点「出库」后，该票在任何条件下都查不到：不带条件、outState=0、outState=1、chargeFlag=0/1、beginDate~endDate 全年（含再加 outState=1），pageQuery 与 pageQueryTotal 均返回 0 条（2026-10-14 内网直调）。出库后记录被整体排除，outState=1 未生效</t>
        </is>
      </c>
      <c r="H43" s="6" t="inlineStr">
        <is>
          <t xml:space="preserve">outState=1 返回已出库记录（含 dlvTime、出库人 refUserName）；outState=0 只返回未出库记录</t>
        </is>
      </c>
      <c r="I43" s="6" t="inlineStr">
        <is>
          <t xml:space="preserve">前端按 Tab 透传 outState=0/1；测试环境当前无待出库数据，后端修复后需先造一票缴费数据再回归</t>
        </is>
      </c>
      <c r="J43" s="6" t="inlineStr">
        <is>
          <t xml:space="preserve">待后端排期</t>
        </is>
      </c>
      <c r="K43" s="6" t="inlineStr">
        <is>
          <t xml:space="preserve">2026-10-14</t>
        </is>
      </c>
      <c r="L43" s="6" t="inlineStr">
        <is>
          <t xml:space="preserve">禅道 Bug #628</t>
        </is>
      </c>
      <c r="P43" s="6" t="inlineStr">
        <is>
          <t xml:space="preserve">🆕 禅道 Bug 排查发现，待后端处理｜期望：outState=1 返回已出库记录｜前端现状：按 Tab 透传 outState</t>
        </is>
      </c>
    </row>
  </sheetData>
  <mergeCells count="2">
    <mergeCell ref="M2:M4"/>
    <mergeCell ref="N2:N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9" defaultRowHeight="13.5" outlineLevelCol="2"/>
  <cols>
    <col min="1" max="1" width="34" customWidth="1"/>
    <col min="2" max="2" width="20" customWidth="1"/>
    <col min="3" max="3" width="70" customWidth="1"/>
  </cols>
  <sheetData>
    <row r="1" ht="15" spans="1:3">
      <c r="A1" s="4" t="s">
        <v>262</v>
      </c>
      <c r="B1" s="4" t="s">
        <v>263</v>
      </c>
      <c r="C1" s="4" t="s">
        <v>264</v>
      </c>
    </row>
    <row r="2" ht="14.25" spans="1:3">
      <c r="A2" s="6" t="s">
        <v>265</v>
      </c>
      <c r="B2" s="6" t="s">
        <v>266</v>
      </c>
      <c r="C2" s="6" t="s">
        <v>267</v>
      </c>
    </row>
    <row r="3" ht="14.25" spans="1:3">
      <c r="A3" s="6" t="s">
        <v>265</v>
      </c>
      <c r="B3" s="6" t="s">
        <v>268</v>
      </c>
      <c r="C3" s="6" t="s">
        <v>269</v>
      </c>
    </row>
    <row r="4" ht="14.25" spans="1:3">
      <c r="A4" s="6" t="s">
        <v>270</v>
      </c>
      <c r="B4" s="6" t="s">
        <v>271</v>
      </c>
      <c r="C4" s="6" t="s">
        <v>272</v>
      </c>
    </row>
    <row r="5" ht="14.25" spans="1:3">
      <c r="A5" s="6" t="s">
        <v>265</v>
      </c>
      <c r="B5" s="6" t="s">
        <v>273</v>
      </c>
      <c r="C5" s="6" t="s">
        <v>274</v>
      </c>
    </row>
    <row r="6" ht="14.25" spans="1:3">
      <c r="A6" s="6" t="s">
        <v>270</v>
      </c>
      <c r="B6" s="6" t="s">
        <v>275</v>
      </c>
      <c r="C6" s="6" t="s">
        <v>276</v>
      </c>
    </row>
    <row r="7" ht="14.25" spans="1:3">
      <c r="A7" s="6" t="s">
        <v>277</v>
      </c>
      <c r="B7" s="6" t="s">
        <v>278</v>
      </c>
      <c r="C7" s="6" t="s">
        <v>279</v>
      </c>
    </row>
    <row r="8" ht="14.25" spans="1:3">
      <c r="A8" s="6" t="s">
        <v>280</v>
      </c>
      <c r="B8" s="6" t="s">
        <v>281</v>
      </c>
      <c r="C8" s="6" t="s">
        <v>282</v>
      </c>
    </row>
    <row r="9" ht="28.5" spans="1:3">
      <c r="A9" s="6" t="s">
        <v>283</v>
      </c>
      <c r="B9" s="6" t="s">
        <v>284</v>
      </c>
      <c r="C9" s="6" t="s">
        <v>285</v>
      </c>
    </row>
    <row r="10" ht="14.25" spans="1:3">
      <c r="A10" s="6" t="s">
        <v>283</v>
      </c>
      <c r="B10" s="6" t="s">
        <v>286</v>
      </c>
      <c r="C10" s="6" t="s">
        <v>287</v>
      </c>
    </row>
    <row r="11" ht="27.75" spans="1:3">
      <c r="A11" s="6" t="s">
        <v>288</v>
      </c>
      <c r="B11" s="6" t="s">
        <v>289</v>
      </c>
      <c r="C11" s="6" t="s">
        <v>290</v>
      </c>
    </row>
    <row r="12" ht="42.75" spans="1:3">
      <c r="A12" s="6" t="s">
        <v>288</v>
      </c>
      <c r="B12" s="6" t="s">
        <v>291</v>
      </c>
      <c r="C12" s="6" t="s">
        <v>292</v>
      </c>
    </row>
    <row r="13" ht="28.5" spans="1:3">
      <c r="A13" s="6" t="s">
        <v>293</v>
      </c>
      <c r="B13" s="6" t="s">
        <v>294</v>
      </c>
      <c r="C13" s="6" t="s">
        <v>295</v>
      </c>
    </row>
    <row r="14" ht="42" spans="1:3">
      <c r="A14" s="6" t="s">
        <v>296</v>
      </c>
      <c r="B14" s="6" t="s">
        <v>297</v>
      </c>
      <c r="C14" s="6" t="s">
        <v>298</v>
      </c>
    </row>
    <row r="15" ht="28.5" spans="1:3">
      <c r="A15" s="6" t="s">
        <v>296</v>
      </c>
      <c r="B15" s="6" t="s">
        <v>299</v>
      </c>
      <c r="C15" s="6" t="s">
        <v>300</v>
      </c>
    </row>
    <row r="16" ht="70.5" spans="1:3">
      <c r="A16" s="6" t="s">
        <v>301</v>
      </c>
      <c r="B16" s="6" t="s">
        <v>302</v>
      </c>
      <c r="C16" s="6" t="s">
        <v>303</v>
      </c>
    </row>
    <row r="17" ht="99.75" spans="1:3">
      <c r="A17" s="6" t="s">
        <v>301</v>
      </c>
      <c r="B17" s="6" t="s">
        <v>304</v>
      </c>
      <c r="C17" s="6" t="s">
        <v>305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pane ySplit="1" topLeftCell="A2" activePane="bottomLeft" state="frozen"/>
      <selection/>
      <selection pane="bottomLeft" activeCell="E17" sqref="E17"/>
    </sheetView>
  </sheetViews>
  <sheetFormatPr defaultColWidth="9" defaultRowHeight="13.5" outlineLevelRow="2"/>
  <cols>
    <col min="1" max="1" width="6" customWidth="1"/>
    <col min="2" max="2" width="16" customWidth="1"/>
    <col min="3" max="3" width="22" customWidth="1"/>
    <col min="4" max="4" width="24" customWidth="1"/>
    <col min="5" max="5" width="30" customWidth="1"/>
    <col min="6" max="6" width="12" customWidth="1"/>
    <col min="7" max="7" width="45" customWidth="1"/>
    <col min="8" max="8" width="40" customWidth="1"/>
    <col min="9" max="9" width="35" customWidth="1"/>
    <col min="10" max="10" width="14" customWidth="1"/>
    <col min="11" max="11" width="12" customWidth="1"/>
    <col min="12" max="12" width="25" customWidth="1"/>
  </cols>
  <sheetData>
    <row r="1" ht="22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ht="14.25" spans="1:12">
      <c r="A2" s="5" t="s">
        <v>306</v>
      </c>
    </row>
    <row r="3" ht="90" customHeight="1" spans="1:12">
      <c r="A3" s="6">
        <v>5</v>
      </c>
      <c r="B3" s="6" t="s">
        <v>35</v>
      </c>
      <c r="C3" s="6" t="s">
        <v>307</v>
      </c>
      <c r="D3" s="6" t="s">
        <v>37</v>
      </c>
      <c r="E3" s="6" t="s">
        <v>38</v>
      </c>
      <c r="F3" s="6" t="s">
        <v>308</v>
      </c>
      <c r="G3" s="6" t="s">
        <v>309</v>
      </c>
      <c r="H3" s="6" t="s">
        <v>310</v>
      </c>
      <c r="I3" s="6" t="s">
        <v>311</v>
      </c>
      <c r="J3" s="7" t="s">
        <v>24</v>
      </c>
      <c r="K3" s="6" t="s">
        <v>22</v>
      </c>
      <c r="L3" s="6" t="s">
        <v>312</v>
      </c>
    </row>
  </sheetData>
  <mergeCells count="1">
    <mergeCell ref="A2:L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workbookViewId="0">
      <selection activeCell="E17" sqref="E17"/>
    </sheetView>
  </sheetViews>
  <sheetFormatPr defaultColWidth="9" defaultRowHeight="13.5"/>
  <cols>
    <col min="1" max="1" width="110" customWidth="1"/>
  </cols>
  <sheetData>
    <row r="1" ht="15.75" spans="1:1">
      <c r="A1" s="1" t="s">
        <v>313</v>
      </c>
    </row>
    <row r="2" ht="14.25" spans="1:1">
      <c r="A2" s="2" t="s">
        <v>23</v>
      </c>
    </row>
    <row r="3" ht="27.75" spans="1:1">
      <c r="A3" s="2" t="s">
        <v>314</v>
      </c>
    </row>
    <row r="4" ht="14.25" spans="1:1">
      <c r="A4" s="2" t="s">
        <v>23</v>
      </c>
    </row>
    <row r="5" ht="15" spans="1:1">
      <c r="A5" s="3" t="s">
        <v>315</v>
      </c>
    </row>
    <row r="6" ht="14.25" spans="1:1">
      <c r="A6" s="2" t="s">
        <v>316</v>
      </c>
    </row>
    <row r="7" ht="14.25" spans="1:1">
      <c r="A7" s="2" t="s">
        <v>317</v>
      </c>
    </row>
    <row r="8" ht="28.5" spans="1:1">
      <c r="A8" s="2" t="s">
        <v>318</v>
      </c>
    </row>
    <row r="9" ht="14.25" spans="1:1">
      <c r="A9" s="2" t="s">
        <v>319</v>
      </c>
    </row>
    <row r="10" ht="14.25" spans="1:1">
      <c r="A10" s="2" t="s">
        <v>320</v>
      </c>
    </row>
    <row r="11" ht="14.25" spans="1:1">
      <c r="A11" s="2" t="s">
        <v>23</v>
      </c>
    </row>
    <row r="12" spans="1:1">
      <c r="A12" s="3" t="s">
        <v>321</v>
      </c>
    </row>
    <row r="13" ht="14.25" spans="1:1">
      <c r="A13" s="2" t="s">
        <v>322</v>
      </c>
    </row>
    <row r="14" ht="14.25" spans="1:1">
      <c r="A14" s="2" t="s">
        <v>323</v>
      </c>
    </row>
    <row r="15" ht="28.5" spans="1:1">
      <c r="A15" s="2" t="s">
        <v>324</v>
      </c>
    </row>
    <row r="16" ht="27.75" spans="1:1">
      <c r="A16" s="2" t="s">
        <v>325</v>
      </c>
    </row>
    <row r="17" spans="1:1">
      <c r="A17" t="s">
        <v>326</v>
      </c>
    </row>
    <row r="18" spans="1:1">
      <c r="A18" t="s">
        <v>327</v>
      </c>
    </row>
    <row r="19">
      <c r="A19" t="inlineStr">
        <is>
          <t xml:space="preserve">2026-10-09　后端反馈联调：#1~#34 逐项内网直调 + 5.5 寸模拟器端到端验证，结论写入问题清单 P 列；按后端意见对齐平板查询参数；新增问题 #35~#41（联调新发现）。</t>
        </is>
      </c>
    </row>
    <row r="20">
      <c r="A20" t="inlineStr">
        <is>
          <t xml:space="preserve">2026-10-14　禅道 Bug #620~#635 修复排查：新增问题 #42~#43（出港运抵 arrivalStatus 归类错误、提取出库出库后 outState=1 查不到记录），均经内网直调确认。</t>
        </is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问题清单</vt:lpstr>
      <vt:lpstr>字段语义备忘</vt:lpstr>
      <vt:lpstr>已解决归档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97694</cp:lastModifiedBy>
  <dcterms:created xsi:type="dcterms:W3CDTF">2026-07-29T06:42:00Z</dcterms:created>
  <dcterms:modified xsi:type="dcterms:W3CDTF">2026-09-29T01:15:57Z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BB9858EC2B8F49F8A58A7D0E7897E492_13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